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670" tabRatio="742" activeTab="2"/>
  </bookViews>
  <sheets>
    <sheet name="chlapci, dívky 9 let" sheetId="1" r:id="rId1"/>
    <sheet name="chlapci, dívky 10 - 11 let" sheetId="2" r:id="rId2"/>
    <sheet name="chlapci, dívky 12 -13 let" sheetId="4" r:id="rId3"/>
    <sheet name="chlapci, dívky 14 - 15 let" sheetId="5" r:id="rId4"/>
  </sheets>
  <definedNames>
    <definedName name="_xlnm._FilterDatabase" localSheetId="1" hidden="1">'chlapci, dívky 10 - 11 let'!$T$5:$U$73</definedName>
    <definedName name="_xlnm._FilterDatabase" localSheetId="2" hidden="1">'chlapci, dívky 12 -13 let'!$F$5:$F$78</definedName>
    <definedName name="_xlnm._FilterDatabase" localSheetId="3" hidden="1">'chlapci, dívky 14 - 15 let'!$D$5:$D$42</definedName>
    <definedName name="_xlnm._FilterDatabase" localSheetId="0" hidden="1">'chlapci, dívky 9 let'!$T$5:$T$42</definedName>
    <definedName name="_xlnm.Print_Area" localSheetId="1">'chlapci, dívky 10 - 11 let'!$A$1:$T$73</definedName>
    <definedName name="_xlnm.Print_Area" localSheetId="2">'chlapci, dívky 12 -13 let'!$A$1:$W$91</definedName>
    <definedName name="_xlnm.Print_Area" localSheetId="3">'chlapci, dívky 14 - 15 let'!$A$1:$W$73</definedName>
    <definedName name="_xlnm.Print_Area" localSheetId="0">'chlapci, dívky 9 let'!$A$1:$T$44</definedName>
  </definedNames>
  <calcPr calcId="145621" iterateDelta="1E-4"/>
</workbook>
</file>

<file path=xl/calcChain.xml><?xml version="1.0" encoding="utf-8"?>
<calcChain xmlns="http://schemas.openxmlformats.org/spreadsheetml/2006/main">
  <c r="T26" i="2" l="1"/>
  <c r="T70" i="2" l="1"/>
  <c r="T69" i="2"/>
  <c r="T68" i="2"/>
  <c r="T67" i="2"/>
  <c r="W81" i="4" l="1"/>
  <c r="W80" i="4"/>
  <c r="W79" i="4"/>
  <c r="W78" i="4"/>
  <c r="W67" i="5" l="1"/>
  <c r="W66" i="5"/>
  <c r="W65" i="5"/>
  <c r="W64" i="5"/>
  <c r="W63" i="5"/>
  <c r="W62" i="5"/>
  <c r="W61" i="5"/>
  <c r="W60" i="5"/>
  <c r="W59" i="5" l="1"/>
  <c r="W58" i="5"/>
  <c r="W57" i="5"/>
  <c r="W77" i="4"/>
  <c r="W76" i="4"/>
  <c r="W75" i="4"/>
  <c r="W74" i="4"/>
  <c r="W73" i="4"/>
  <c r="W72" i="4"/>
  <c r="W71" i="4"/>
  <c r="W70" i="4"/>
  <c r="W69" i="4"/>
  <c r="W68" i="4"/>
  <c r="W67" i="4"/>
  <c r="T66" i="2"/>
  <c r="T65" i="2"/>
  <c r="T64" i="2"/>
  <c r="T63" i="2"/>
  <c r="T62" i="2"/>
  <c r="T61" i="2"/>
  <c r="T60" i="2"/>
  <c r="T59" i="2"/>
  <c r="T58" i="2"/>
  <c r="T42" i="1"/>
  <c r="T41" i="1"/>
  <c r="T40" i="1"/>
  <c r="W56" i="5" l="1"/>
  <c r="W55" i="5"/>
  <c r="W54" i="5"/>
  <c r="W53" i="5"/>
  <c r="W52" i="5"/>
  <c r="W66" i="4"/>
  <c r="W65" i="4"/>
  <c r="W64" i="4"/>
  <c r="W63" i="4"/>
  <c r="W62" i="4"/>
  <c r="W61" i="4"/>
  <c r="W60" i="4"/>
  <c r="T57" i="2"/>
  <c r="T56" i="2"/>
  <c r="T55" i="2"/>
  <c r="T54" i="2"/>
  <c r="T39" i="1"/>
  <c r="T38" i="1"/>
  <c r="T37" i="1"/>
  <c r="T36" i="1"/>
  <c r="T35" i="1"/>
  <c r="T34" i="1"/>
  <c r="T33" i="1"/>
  <c r="T32" i="1"/>
  <c r="W51" i="5" l="1"/>
  <c r="W50" i="5"/>
  <c r="W49" i="5"/>
  <c r="W48" i="5"/>
  <c r="W47" i="5"/>
  <c r="W46" i="5"/>
  <c r="W45" i="5"/>
  <c r="W44" i="5"/>
  <c r="W43" i="5"/>
  <c r="W42" i="5"/>
  <c r="W41" i="5"/>
  <c r="W40" i="5"/>
  <c r="W59" i="4"/>
  <c r="W58" i="4"/>
  <c r="W57" i="4"/>
  <c r="W56" i="4"/>
  <c r="W55" i="4"/>
  <c r="W54" i="4"/>
  <c r="W53" i="4"/>
  <c r="W52" i="4"/>
  <c r="W51" i="4"/>
  <c r="W50" i="4"/>
  <c r="T53" i="2"/>
  <c r="T52" i="2"/>
  <c r="T51" i="2"/>
  <c r="T50" i="2"/>
  <c r="T31" i="1" l="1"/>
  <c r="T30" i="1"/>
  <c r="T29" i="1"/>
  <c r="T28" i="1"/>
  <c r="T27" i="1"/>
  <c r="T26" i="1"/>
  <c r="W49" i="4" l="1"/>
  <c r="W48" i="4"/>
  <c r="T49" i="2"/>
  <c r="T48" i="2"/>
  <c r="T47" i="2"/>
  <c r="T25" i="1"/>
  <c r="W47" i="4" l="1"/>
  <c r="W46" i="4"/>
  <c r="T46" i="2"/>
  <c r="T45" i="2"/>
  <c r="T44" i="2"/>
  <c r="T43" i="2"/>
  <c r="T42" i="2"/>
  <c r="T41" i="2"/>
  <c r="T24" i="1"/>
  <c r="T23" i="1"/>
  <c r="W45" i="4" l="1"/>
  <c r="W44" i="4"/>
  <c r="W43" i="4"/>
  <c r="W42" i="4"/>
  <c r="W41" i="4"/>
  <c r="W40" i="4"/>
  <c r="W39" i="4"/>
  <c r="W38" i="4"/>
  <c r="W39" i="5"/>
  <c r="W38" i="5"/>
  <c r="W37" i="5"/>
  <c r="W36" i="5"/>
  <c r="W35" i="5"/>
  <c r="W34" i="5"/>
  <c r="T40" i="2"/>
  <c r="T39" i="2"/>
  <c r="T38" i="2"/>
  <c r="T37" i="2"/>
  <c r="T36" i="2"/>
  <c r="T35" i="2"/>
  <c r="T34" i="2"/>
  <c r="T33" i="2"/>
  <c r="T22" i="1"/>
  <c r="T21" i="1"/>
  <c r="T20" i="1"/>
  <c r="T19" i="1"/>
  <c r="W17" i="5" l="1"/>
  <c r="W16" i="5"/>
  <c r="W21" i="4"/>
  <c r="T24" i="2"/>
  <c r="T23" i="2"/>
  <c r="W37" i="4" l="1"/>
  <c r="W36" i="4"/>
  <c r="W35" i="4"/>
  <c r="W34" i="4"/>
  <c r="W33" i="4"/>
  <c r="W32" i="4"/>
  <c r="W31" i="4"/>
  <c r="T18" i="1"/>
  <c r="T17" i="1"/>
  <c r="T16" i="1"/>
  <c r="W32" i="5" l="1"/>
  <c r="W31" i="5"/>
  <c r="W30" i="5"/>
  <c r="W29" i="5"/>
  <c r="W27" i="5"/>
  <c r="W28" i="5"/>
  <c r="W33" i="5" l="1"/>
  <c r="W26" i="5"/>
  <c r="W25" i="5"/>
  <c r="W24" i="5"/>
  <c r="W29" i="4"/>
  <c r="W28" i="4"/>
  <c r="W27" i="4"/>
  <c r="W26" i="4"/>
  <c r="W25" i="4"/>
  <c r="W23" i="5" l="1"/>
  <c r="W22" i="5"/>
  <c r="W21" i="5"/>
  <c r="W20" i="5"/>
  <c r="W19" i="5"/>
  <c r="W24" i="4"/>
  <c r="W23" i="4"/>
  <c r="T27" i="2"/>
  <c r="T25" i="2" l="1"/>
  <c r="T15" i="1"/>
  <c r="W15" i="5" l="1"/>
  <c r="W14" i="5"/>
  <c r="W13" i="5"/>
  <c r="W12" i="5"/>
  <c r="W20" i="4"/>
  <c r="W19" i="4"/>
  <c r="W18" i="4"/>
  <c r="W17" i="4"/>
  <c r="W16" i="4"/>
  <c r="W15" i="4"/>
  <c r="W14" i="4"/>
  <c r="W13" i="4"/>
  <c r="T22" i="2" l="1"/>
  <c r="T21" i="2"/>
  <c r="T20" i="2"/>
  <c r="T19" i="2"/>
  <c r="T18" i="2"/>
  <c r="W11" i="5" l="1"/>
  <c r="W10" i="5"/>
  <c r="W9" i="5"/>
  <c r="T13" i="1"/>
  <c r="T12" i="1"/>
  <c r="T11" i="1"/>
  <c r="T10" i="1"/>
  <c r="T9" i="1"/>
  <c r="T14" i="2" l="1"/>
  <c r="T13" i="2"/>
  <c r="T12" i="2"/>
  <c r="T8" i="1" l="1"/>
  <c r="T8" i="2" l="1"/>
  <c r="W18" i="5" l="1"/>
  <c r="T29" i="2" l="1"/>
  <c r="T28" i="2" l="1"/>
  <c r="W22" i="4" l="1"/>
  <c r="W8" i="5" l="1"/>
  <c r="W11" i="4" l="1"/>
  <c r="W10" i="4"/>
  <c r="W9" i="4"/>
  <c r="W8" i="4"/>
  <c r="T32" i="2"/>
  <c r="T31" i="2"/>
  <c r="T30" i="2"/>
  <c r="T11" i="2"/>
  <c r="T10" i="2"/>
  <c r="T9" i="2"/>
</calcChain>
</file>

<file path=xl/comments1.xml><?xml version="1.0" encoding="utf-8"?>
<comments xmlns="http://schemas.openxmlformats.org/spreadsheetml/2006/main">
  <authors>
    <author>Milan</author>
  </authors>
  <commentList>
    <comment ref="H30" authorId="0">
      <text>
        <r>
          <rPr>
            <sz val="9"/>
            <color indexed="81"/>
            <rFont val="Tahoma"/>
            <family val="2"/>
            <charset val="238"/>
          </rPr>
          <t>200 m</t>
        </r>
      </text>
    </comment>
  </commentList>
</comments>
</file>

<file path=xl/sharedStrings.xml><?xml version="1.0" encoding="utf-8"?>
<sst xmlns="http://schemas.openxmlformats.org/spreadsheetml/2006/main" count="554" uniqueCount="284">
  <si>
    <t>Protokol výsledků testů všeobecné tělesné připravenosti</t>
  </si>
  <si>
    <t>Klub/oddíl:</t>
  </si>
  <si>
    <t xml:space="preserve">Plavání VZ 50 m </t>
  </si>
  <si>
    <t xml:space="preserve">Běh 50 m </t>
  </si>
  <si>
    <t>Skok do dálky z místa</t>
  </si>
  <si>
    <t>Běh 500 m</t>
  </si>
  <si>
    <t>Čas (min:sek)</t>
  </si>
  <si>
    <t>body</t>
  </si>
  <si>
    <t>Čas (sec)</t>
  </si>
  <si>
    <t>Vzdálenost (cm)</t>
  </si>
  <si>
    <t>Body celkem</t>
  </si>
  <si>
    <t xml:space="preserve">Plavání VZ 100 m </t>
  </si>
  <si>
    <t xml:space="preserve">Běh 60 m </t>
  </si>
  <si>
    <t xml:space="preserve">Plavání VZ 200 m </t>
  </si>
  <si>
    <t>Běh 1000 m</t>
  </si>
  <si>
    <t>Vzdálenost (m, cm)</t>
  </si>
  <si>
    <t xml:space="preserve">Plavání VZ 400 m </t>
  </si>
  <si>
    <t xml:space="preserve">Běh 100 m </t>
  </si>
  <si>
    <t>Běh 2000 m</t>
  </si>
  <si>
    <t>Vzdálenost (m,cm)</t>
  </si>
  <si>
    <t>Běh 1 000 m</t>
  </si>
  <si>
    <t>Ročník:</t>
  </si>
  <si>
    <t>Příjmení a jméno</t>
  </si>
  <si>
    <t>Schöbelová Nikola</t>
  </si>
  <si>
    <t>Šnoblová Agáta</t>
  </si>
  <si>
    <t>Karasová Martina</t>
  </si>
  <si>
    <t>Parezová Anna</t>
  </si>
  <si>
    <t>Šindelářová Barbora</t>
  </si>
  <si>
    <t>Šnoblová Adéla</t>
  </si>
  <si>
    <t>Hradecký Jan</t>
  </si>
  <si>
    <t>Karasová Karolína</t>
  </si>
  <si>
    <t>Hod 2 kg medicinbalem
obouruč přes hlavu vzad</t>
  </si>
  <si>
    <t>Karasová Anna</t>
  </si>
  <si>
    <t>Kobr Tobiáš</t>
  </si>
  <si>
    <t>Pirout Šimon</t>
  </si>
  <si>
    <t>Böse Patricie</t>
  </si>
  <si>
    <t>TRISKI H. Počernice</t>
  </si>
  <si>
    <t>Kašný Viktor</t>
  </si>
  <si>
    <t>Pirout Matěj</t>
  </si>
  <si>
    <t>Holá Aneta</t>
  </si>
  <si>
    <t>Procházka Matěj</t>
  </si>
  <si>
    <t>Böse Adam</t>
  </si>
  <si>
    <t>Road2kona</t>
  </si>
  <si>
    <t>Matyáš Houška</t>
  </si>
  <si>
    <t>Jakub Zón</t>
  </si>
  <si>
    <t>Maxim Strangmüller</t>
  </si>
  <si>
    <t>Tereza Šneiderová</t>
  </si>
  <si>
    <t>Bruno Haman</t>
  </si>
  <si>
    <t>Bysterský Filip</t>
  </si>
  <si>
    <t>Štíbr David</t>
  </si>
  <si>
    <t>Gromová Luisa</t>
  </si>
  <si>
    <t>Grom Viliam</t>
  </si>
  <si>
    <t>Datinský Ondřej</t>
  </si>
  <si>
    <t>4SPORTS TEAM</t>
  </si>
  <si>
    <t>Ihn Šimon</t>
  </si>
  <si>
    <t>Maivald Matyáš</t>
  </si>
  <si>
    <t>Hazucha Martin</t>
  </si>
  <si>
    <t>Nývlt Norbert</t>
  </si>
  <si>
    <t>Dvořáková Pavlína</t>
  </si>
  <si>
    <t>Popelková Aneta</t>
  </si>
  <si>
    <t>Navrátilová Kateřina</t>
  </si>
  <si>
    <t>Datinská Viola</t>
  </si>
  <si>
    <t>Ihn Tobiáš</t>
  </si>
  <si>
    <t>Hromádko Martin</t>
  </si>
  <si>
    <t>Bělobradičová Adéla</t>
  </si>
  <si>
    <t>Lamař Antonín</t>
  </si>
  <si>
    <t>Ryšávka Jáchym</t>
  </si>
  <si>
    <t>Marek Lukáš</t>
  </si>
  <si>
    <t>Nývlt Viktor</t>
  </si>
  <si>
    <t>Všetička Jan</t>
  </si>
  <si>
    <t>2BWINNER TEAM</t>
  </si>
  <si>
    <t>Pokorný Štěpán</t>
  </si>
  <si>
    <t>Budinová Blanka</t>
  </si>
  <si>
    <t>Duba Lukas</t>
  </si>
  <si>
    <t>Plic Ondřej</t>
  </si>
  <si>
    <t>Zadák Jakub</t>
  </si>
  <si>
    <t>Mazánek Matěj</t>
  </si>
  <si>
    <t>Chalupníková Valerie</t>
  </si>
  <si>
    <t>Pokorná Linda</t>
  </si>
  <si>
    <t>Zadák Vít</t>
  </si>
  <si>
    <t>Plic Lukáš</t>
  </si>
  <si>
    <t xml:space="preserve">Skok do dálky z místa </t>
  </si>
  <si>
    <t>Vokrouhlecká Sára</t>
  </si>
  <si>
    <t>VOKOLOPOLE</t>
  </si>
  <si>
    <t>Volf Štěpán</t>
  </si>
  <si>
    <t>Vokurková Zuzana</t>
  </si>
  <si>
    <t>Mittner Jakub</t>
  </si>
  <si>
    <t>Hašlar Přemysl</t>
  </si>
  <si>
    <t xml:space="preserve">Pánková Emma </t>
  </si>
  <si>
    <t xml:space="preserve">Vokrouhlecká Alice </t>
  </si>
  <si>
    <t>Vokurková Adéla</t>
  </si>
  <si>
    <t>Křížová Kristýna</t>
  </si>
  <si>
    <t>TJ Lokomotiva Trutnov</t>
  </si>
  <si>
    <t>Petráček Milan</t>
  </si>
  <si>
    <t>Petráčková Anna</t>
  </si>
  <si>
    <t>Řezníček Josef</t>
  </si>
  <si>
    <t>Svatoš Adam</t>
  </si>
  <si>
    <t>Káňová Kateřina</t>
  </si>
  <si>
    <t>Kirschová Nicol</t>
  </si>
  <si>
    <t>Řezníček Václav</t>
  </si>
  <si>
    <t>Bakočová Emma</t>
  </si>
  <si>
    <t>Šrollová Viktorie</t>
  </si>
  <si>
    <t>Kadrnožka Antonín</t>
  </si>
  <si>
    <t>Bednář Šimon</t>
  </si>
  <si>
    <t>Příborský Marek</t>
  </si>
  <si>
    <t>TJ Spartak Třebíž</t>
  </si>
  <si>
    <t>Říha Tomáš</t>
  </si>
  <si>
    <t>Mezlík Matyáš</t>
  </si>
  <si>
    <t>Mrákotová Barbora</t>
  </si>
  <si>
    <t>Mrákotová Kateřina</t>
  </si>
  <si>
    <t>Kuchař Kristián</t>
  </si>
  <si>
    <t>Mezlíková Zuzana</t>
  </si>
  <si>
    <t>Kalda Martin</t>
  </si>
  <si>
    <t>Večeřa Matyáš</t>
  </si>
  <si>
    <t>Bednářová Nela</t>
  </si>
  <si>
    <t>Coualová Tereza</t>
  </si>
  <si>
    <t>Kuchařová Adéla</t>
  </si>
  <si>
    <t>Vodová Nikola</t>
  </si>
  <si>
    <t>Kratochvíl Marek</t>
  </si>
  <si>
    <t>Vostal Václav</t>
  </si>
  <si>
    <t>Mitisková Lucie</t>
  </si>
  <si>
    <t>Oborný Daniel</t>
  </si>
  <si>
    <t>Voda Jan</t>
  </si>
  <si>
    <t>Kratochvílová Šárka</t>
  </si>
  <si>
    <t>Černý Jan</t>
  </si>
  <si>
    <t>Lukeš Jan</t>
  </si>
  <si>
    <t>Průšek Tomáš</t>
  </si>
  <si>
    <t>Šolc Petr</t>
  </si>
  <si>
    <t>Rutarová Magdaléna</t>
  </si>
  <si>
    <t>Rutarová Kateřina</t>
  </si>
  <si>
    <t>Kovaříková Ema</t>
  </si>
  <si>
    <t>Kuchynková Karolína</t>
  </si>
  <si>
    <t>Bíba Tadeáš</t>
  </si>
  <si>
    <t>Staněk Jan</t>
  </si>
  <si>
    <t>Šmehlík Timm</t>
  </si>
  <si>
    <t>Lukeš Šimon</t>
  </si>
  <si>
    <t>Bíba Mikuláš</t>
  </si>
  <si>
    <t>Jedličková Barbora</t>
  </si>
  <si>
    <t>Kraus Tomáš</t>
  </si>
  <si>
    <t>Kydlíček Tomáš</t>
  </si>
  <si>
    <t>Rutarová Karolína</t>
  </si>
  <si>
    <t>Marešová Magdaléna</t>
  </si>
  <si>
    <t>Černý Jakub</t>
  </si>
  <si>
    <t>Dlouhý Vítek</t>
  </si>
  <si>
    <t>Chytilová Kateřina</t>
  </si>
  <si>
    <t>Lavičková Stella</t>
  </si>
  <si>
    <t>Kubias Matěj</t>
  </si>
  <si>
    <t>Marková Nela</t>
  </si>
  <si>
    <t>Vávrová Nela</t>
  </si>
  <si>
    <t>Vávra Lukáš</t>
  </si>
  <si>
    <t>Jonáš Karásek</t>
  </si>
  <si>
    <t>Jakub Starý</t>
  </si>
  <si>
    <t>Nikoleta Kaltnerová</t>
  </si>
  <si>
    <t>Ema Fajglová</t>
  </si>
  <si>
    <t>Ema Valtrová</t>
  </si>
  <si>
    <t>Vojtěch Holub</t>
  </si>
  <si>
    <t>Jakub Rolný</t>
  </si>
  <si>
    <t>Tomáš Prokop</t>
  </si>
  <si>
    <t>TJ Bižuterie Jablonec n. N.</t>
  </si>
  <si>
    <t>František Musil</t>
  </si>
  <si>
    <t>Mahulena Anna Benešovská</t>
  </si>
  <si>
    <t>Lucie Tučková</t>
  </si>
  <si>
    <t>TriSK Č. Budějovice</t>
  </si>
  <si>
    <t>Aleš Peterka</t>
  </si>
  <si>
    <t>Klára Altmanová</t>
  </si>
  <si>
    <t>Lenka Petrová</t>
  </si>
  <si>
    <t>Koptík Jiří</t>
  </si>
  <si>
    <t>Koptíková Kristýna</t>
  </si>
  <si>
    <t>Toul Filip</t>
  </si>
  <si>
    <t>Tučková Tereza</t>
  </si>
  <si>
    <t>Blažek Cyril</t>
  </si>
  <si>
    <t>Gončaruk Ilja</t>
  </si>
  <si>
    <t>Gröschl Václav</t>
  </si>
  <si>
    <t>Gröschl Vojtěch</t>
  </si>
  <si>
    <t>Jiruška Matyáš</t>
  </si>
  <si>
    <t>Kovář Antonín</t>
  </si>
  <si>
    <t>Kovář Jan</t>
  </si>
  <si>
    <t>Kůrková Karolína</t>
  </si>
  <si>
    <t>Tischlerová Linda</t>
  </si>
  <si>
    <t>Altschulová Anna</t>
  </si>
  <si>
    <t>Duba David</t>
  </si>
  <si>
    <t>Řeřichová Anna</t>
  </si>
  <si>
    <t>Řeřichová Marie</t>
  </si>
  <si>
    <t>Slanina Jan</t>
  </si>
  <si>
    <t>9,0</t>
  </si>
  <si>
    <t>Sobotka Tomáš</t>
  </si>
  <si>
    <t>Blažek Vojtěch</t>
  </si>
  <si>
    <t>Míchal Jakub</t>
  </si>
  <si>
    <t>Plucar  Vojtěch</t>
  </si>
  <si>
    <t>Kolář Matěj</t>
  </si>
  <si>
    <t>Kolman Matěj</t>
  </si>
  <si>
    <t xml:space="preserve">Slanina Jindřich </t>
  </si>
  <si>
    <t>Tourková Julie</t>
  </si>
  <si>
    <t>Malý Jakub</t>
  </si>
  <si>
    <t>Vanda Antonín</t>
  </si>
  <si>
    <t>Adam Petr</t>
  </si>
  <si>
    <t>Duba Tomáš</t>
  </si>
  <si>
    <t>Gončaruk Kyril</t>
  </si>
  <si>
    <t>9,30</t>
  </si>
  <si>
    <t>Kučerová Beáta</t>
  </si>
  <si>
    <t>Lojková Tina</t>
  </si>
  <si>
    <t>Vlček Petr</t>
  </si>
  <si>
    <t>Dvořáček Matěj</t>
  </si>
  <si>
    <t>Triathlon team Tábor</t>
  </si>
  <si>
    <t>Hotový Michal</t>
  </si>
  <si>
    <t>Hubáček Jakub</t>
  </si>
  <si>
    <t>Jenčík Jakub</t>
  </si>
  <si>
    <t>Mikulanda Alex</t>
  </si>
  <si>
    <t>Šoulová Alžběta</t>
  </si>
  <si>
    <t>Stuchlíková Denisa</t>
  </si>
  <si>
    <t>Veselá Barbora</t>
  </si>
  <si>
    <t>Uhlík Vojtěch</t>
  </si>
  <si>
    <t>Triathlon Team Tábor</t>
  </si>
  <si>
    <t>Kříž David</t>
  </si>
  <si>
    <t>Šiška Adam</t>
  </si>
  <si>
    <t>Zranění</t>
  </si>
  <si>
    <t>Hadravová Adéla</t>
  </si>
  <si>
    <t>Lemberka Jan</t>
  </si>
  <si>
    <t>Hubáček Ondřej</t>
  </si>
  <si>
    <t>Uhlík Jan</t>
  </si>
  <si>
    <t>Šiška Matěj</t>
  </si>
  <si>
    <t>Šoula Václav</t>
  </si>
  <si>
    <t>Jenčíková Anna</t>
  </si>
  <si>
    <t>Šimáková Adéla</t>
  </si>
  <si>
    <t>31. 8. 2021 přestut do jiného klubu</t>
  </si>
  <si>
    <t>Kozojed Ondřej</t>
  </si>
  <si>
    <t>Homola Matěj</t>
  </si>
  <si>
    <t>Zadražil Jan</t>
  </si>
  <si>
    <t>Dvořáková Kateřina</t>
  </si>
  <si>
    <t xml:space="preserve">Svoboda Šimon </t>
  </si>
  <si>
    <t>Pytlíková Františka</t>
  </si>
  <si>
    <t>Tri club Česká Lípa</t>
  </si>
  <si>
    <t>Řepka Miroslav</t>
  </si>
  <si>
    <t>Čunát Filip</t>
  </si>
  <si>
    <t>Hammer Adam</t>
  </si>
  <si>
    <t>Brodský Adam</t>
  </si>
  <si>
    <t>Diartová Ella</t>
  </si>
  <si>
    <t>Dvořák Vojtěch</t>
  </si>
  <si>
    <t>Hudák Kryštof</t>
  </si>
  <si>
    <t>Řepka Štepán</t>
  </si>
  <si>
    <t>Dvořáková Anežka</t>
  </si>
  <si>
    <t>Vobrová Linda</t>
  </si>
  <si>
    <t>Žílová Johanka</t>
  </si>
  <si>
    <t>Hellier Bruce</t>
  </si>
  <si>
    <t>Anděl David</t>
  </si>
  <si>
    <t>Hornáková Aneta</t>
  </si>
  <si>
    <t>Kutílková Elena</t>
  </si>
  <si>
    <t>Fixová Anna</t>
  </si>
  <si>
    <t>Kmoch Štepán</t>
  </si>
  <si>
    <t>Sedláčková Stella</t>
  </si>
  <si>
    <t>Kraumanová Lucie</t>
  </si>
  <si>
    <t>Knespl Kristian</t>
  </si>
  <si>
    <t>Nováková Viktorie</t>
  </si>
  <si>
    <t>Olšar Robert</t>
  </si>
  <si>
    <t>Knejzlíková Tereza</t>
  </si>
  <si>
    <t>Nováková Jarmila</t>
  </si>
  <si>
    <t>Čunátová Tereza</t>
  </si>
  <si>
    <t>Kovařčík Matěj</t>
  </si>
  <si>
    <t>Elite Sport Boskovice</t>
  </si>
  <si>
    <t>Kraus Filip</t>
  </si>
  <si>
    <t>Mládenková Josefína</t>
  </si>
  <si>
    <t>Hudečková Lucie</t>
  </si>
  <si>
    <t>Müllerová Anděla</t>
  </si>
  <si>
    <t>Šafránek Jáchym</t>
  </si>
  <si>
    <t>Zavřelová Adéla</t>
  </si>
  <si>
    <t>Koudelka Matyáš</t>
  </si>
  <si>
    <t>20. 9. 2021 přestut do jiného klubu</t>
  </si>
  <si>
    <t>Koudelková Lucie</t>
  </si>
  <si>
    <t>Heřman Jakub</t>
  </si>
  <si>
    <t>Zavřel Jiří</t>
  </si>
  <si>
    <t>Ryšavá Anna</t>
  </si>
  <si>
    <t>Ecler Filip</t>
  </si>
  <si>
    <t>Hrazdilová Tereza</t>
  </si>
  <si>
    <t>Pechová Apolena</t>
  </si>
  <si>
    <t>Šafránková Anna</t>
  </si>
  <si>
    <t>Chlapci a dívky  10 - 11 let             (ročník 2010, 2011)</t>
  </si>
  <si>
    <t>Chlapci a dívky  9 let               (ročník 2012)</t>
  </si>
  <si>
    <t xml:space="preserve"> Chlapci a dívky 12 - 13 let             (ročník 2009, 2008)</t>
  </si>
  <si>
    <t xml:space="preserve"> Chlapci a dívky 14 - 15 let               (ročník 2007, 2006)</t>
  </si>
  <si>
    <t>Triatlon Plzeň</t>
  </si>
  <si>
    <t>TJ Spartak Třebíč</t>
  </si>
  <si>
    <t xml:space="preserve">Triatlon Plzeň </t>
  </si>
  <si>
    <t>Triatlon Team Příbram</t>
  </si>
  <si>
    <t>TCV Jindichův  Hradec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</si>
</sst>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0.0"/>
    <numFmt numFmtId="166" formatCode="h&quot;:&quot;mm;@"/>
    <numFmt numFmtId="167" formatCode="h&quot;:&quot;mm"/>
    <numFmt numFmtId="168" formatCode="h\:mm;@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rgb="FF333333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10"/>
      <color rgb="FF000000"/>
      <name val="Arial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FF"/>
        <bgColor rgb="FFF9F9F9"/>
      </patternFill>
    </fill>
    <fill>
      <patternFill patternType="solid">
        <fgColor theme="5" tint="0.79998168889431442"/>
        <bgColor rgb="FFF9F9F9"/>
      </patternFill>
    </fill>
    <fill>
      <patternFill patternType="solid">
        <fgColor theme="0"/>
        <bgColor rgb="FFF9F9F9"/>
      </patternFill>
    </fill>
  </fills>
  <borders count="2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12"/>
      </top>
      <bottom/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8" fillId="0" borderId="0" applyNumberFormat="0" applyFill="0" applyBorder="0" applyAlignment="0" applyProtection="0"/>
    <xf numFmtId="0" fontId="38" fillId="0" borderId="0"/>
  </cellStyleXfs>
  <cellXfs count="560">
    <xf numFmtId="0" fontId="0" fillId="0" borderId="0" xfId="0"/>
    <xf numFmtId="0" fontId="0" fillId="0" borderId="0" xfId="0"/>
    <xf numFmtId="0" fontId="5" fillId="0" borderId="0" xfId="0" applyFont="1"/>
    <xf numFmtId="0" fontId="0" fillId="4" borderId="0" xfId="0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7" fillId="2" borderId="0" xfId="0" applyFont="1" applyFill="1"/>
    <xf numFmtId="0" fontId="10" fillId="2" borderId="3" xfId="2" applyFont="1" applyFill="1" applyBorder="1"/>
    <xf numFmtId="0" fontId="0" fillId="0" borderId="0" xfId="0"/>
    <xf numFmtId="0" fontId="0" fillId="5" borderId="0" xfId="0" applyFill="1"/>
    <xf numFmtId="0" fontId="12" fillId="6" borderId="0" xfId="0" applyFont="1" applyFill="1" applyAlignment="1">
      <alignment horizontal="left" vertical="center" wrapText="1"/>
    </xf>
    <xf numFmtId="0" fontId="16" fillId="3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2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2" borderId="0" xfId="0" applyFont="1" applyFill="1"/>
    <xf numFmtId="0" fontId="13" fillId="2" borderId="3" xfId="0" applyFont="1" applyFill="1" applyBorder="1"/>
    <xf numFmtId="0" fontId="19" fillId="2" borderId="0" xfId="0" applyFont="1" applyFill="1"/>
    <xf numFmtId="0" fontId="11" fillId="7" borderId="3" xfId="2" applyFont="1" applyFill="1" applyBorder="1" applyAlignment="1">
      <alignment horizontal="center"/>
    </xf>
    <xf numFmtId="0" fontId="0" fillId="0" borderId="0" xfId="0"/>
    <xf numFmtId="0" fontId="1" fillId="4" borderId="0" xfId="0" applyFont="1" applyFill="1" applyAlignment="1"/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164" fontId="11" fillId="2" borderId="3" xfId="2" applyNumberFormat="1" applyFont="1" applyFill="1" applyBorder="1" applyAlignment="1">
      <alignment horizontal="center"/>
    </xf>
    <xf numFmtId="0" fontId="11" fillId="7" borderId="0" xfId="2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5" fillId="7" borderId="3" xfId="2" applyNumberFormat="1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2" fillId="2" borderId="0" xfId="1" applyFont="1" applyFill="1" applyAlignment="1">
      <alignment horizontal="center"/>
    </xf>
    <xf numFmtId="0" fontId="20" fillId="4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14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3" xfId="3" applyFont="1" applyBorder="1"/>
    <xf numFmtId="0" fontId="11" fillId="7" borderId="4" xfId="2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3" xfId="0" applyFont="1" applyFill="1" applyBorder="1" applyAlignment="1">
      <alignment horizontal="center"/>
    </xf>
    <xf numFmtId="164" fontId="15" fillId="2" borderId="3" xfId="2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0" borderId="0" xfId="0"/>
    <xf numFmtId="0" fontId="13" fillId="2" borderId="3" xfId="0" applyFont="1" applyFill="1" applyBorder="1" applyAlignment="1">
      <alignment horizontal="center"/>
    </xf>
    <xf numFmtId="0" fontId="13" fillId="0" borderId="3" xfId="0" applyFont="1" applyBorder="1"/>
    <xf numFmtId="0" fontId="14" fillId="2" borderId="3" xfId="0" applyFont="1" applyFill="1" applyBorder="1" applyAlignment="1">
      <alignment horizontal="center"/>
    </xf>
    <xf numFmtId="0" fontId="13" fillId="2" borderId="4" xfId="0" applyFont="1" applyFill="1" applyBorder="1"/>
    <xf numFmtId="164" fontId="3" fillId="2" borderId="4" xfId="0" applyNumberFormat="1" applyFont="1" applyFill="1" applyBorder="1" applyAlignment="1">
      <alignment horizontal="center"/>
    </xf>
    <xf numFmtId="0" fontId="11" fillId="7" borderId="5" xfId="2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0" fillId="2" borderId="3" xfId="2" applyFont="1" applyFill="1" applyBorder="1"/>
    <xf numFmtId="0" fontId="17" fillId="2" borderId="3" xfId="0" applyFont="1" applyFill="1" applyBorder="1" applyAlignment="1">
      <alignment horizontal="center"/>
    </xf>
    <xf numFmtId="0" fontId="11" fillId="7" borderId="3" xfId="2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164" fontId="11" fillId="2" borderId="3" xfId="2" applyNumberFormat="1" applyFont="1" applyFill="1" applyBorder="1" applyAlignment="1">
      <alignment horizontal="center"/>
    </xf>
    <xf numFmtId="0" fontId="11" fillId="7" borderId="0" xfId="2" applyFont="1" applyFill="1" applyAlignment="1">
      <alignment horizontal="center"/>
    </xf>
    <xf numFmtId="2" fontId="15" fillId="7" borderId="3" xfId="2" applyNumberFormat="1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2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4" fillId="2" borderId="3" xfId="2" applyFont="1" applyFill="1" applyBorder="1"/>
    <xf numFmtId="0" fontId="0" fillId="2" borderId="0" xfId="0" applyFill="1"/>
    <xf numFmtId="0" fontId="1" fillId="2" borderId="0" xfId="0" applyFont="1" applyFill="1"/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0" fillId="2" borderId="3" xfId="2" applyFont="1" applyFill="1" applyBorder="1"/>
    <xf numFmtId="0" fontId="11" fillId="7" borderId="3" xfId="2" applyFont="1" applyFill="1" applyBorder="1" applyAlignment="1">
      <alignment horizontal="center"/>
    </xf>
    <xf numFmtId="164" fontId="11" fillId="2" borderId="3" xfId="2" applyNumberFormat="1" applyFont="1" applyFill="1" applyBorder="1" applyAlignment="1">
      <alignment horizontal="center"/>
    </xf>
    <xf numFmtId="0" fontId="11" fillId="7" borderId="0" xfId="2" applyFont="1" applyFill="1" applyAlignment="1">
      <alignment horizontal="center"/>
    </xf>
    <xf numFmtId="2" fontId="15" fillId="7" borderId="3" xfId="2" applyNumberFormat="1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0" fontId="3" fillId="2" borderId="1" xfId="0" applyNumberFormat="1" applyFont="1" applyFill="1" applyBorder="1" applyAlignment="1">
      <alignment horizontal="center"/>
    </xf>
    <xf numFmtId="0" fontId="10" fillId="9" borderId="3" xfId="2" applyFont="1" applyFill="1" applyBorder="1"/>
    <xf numFmtId="0" fontId="0" fillId="9" borderId="0" xfId="0" applyFont="1" applyFill="1"/>
    <xf numFmtId="0" fontId="3" fillId="9" borderId="3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11" fillId="10" borderId="3" xfId="2" applyFont="1" applyFill="1" applyBorder="1" applyAlignment="1">
      <alignment horizontal="center"/>
    </xf>
    <xf numFmtId="0" fontId="11" fillId="10" borderId="0" xfId="2" applyFont="1" applyFill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3" fillId="9" borderId="3" xfId="0" applyFont="1" applyFill="1" applyBorder="1"/>
    <xf numFmtId="0" fontId="7" fillId="9" borderId="0" xfId="0" applyFont="1" applyFill="1"/>
    <xf numFmtId="0" fontId="14" fillId="9" borderId="3" xfId="0" applyFont="1" applyFill="1" applyBorder="1" applyAlignment="1">
      <alignment horizontal="center"/>
    </xf>
    <xf numFmtId="0" fontId="0" fillId="9" borderId="0" xfId="0" applyFill="1"/>
    <xf numFmtId="164" fontId="3" fillId="9" borderId="4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3" xfId="3" applyFont="1" applyFill="1" applyBorder="1"/>
    <xf numFmtId="164" fontId="3" fillId="9" borderId="3" xfId="0" applyNumberFormat="1" applyFont="1" applyFill="1" applyBorder="1" applyAlignment="1">
      <alignment horizontal="center"/>
    </xf>
    <xf numFmtId="0" fontId="1" fillId="9" borderId="3" xfId="0" applyFont="1" applyFill="1" applyBorder="1"/>
    <xf numFmtId="0" fontId="13" fillId="9" borderId="4" xfId="0" applyFont="1" applyFill="1" applyBorder="1"/>
    <xf numFmtId="0" fontId="13" fillId="9" borderId="4" xfId="3" applyFont="1" applyFill="1" applyBorder="1"/>
    <xf numFmtId="2" fontId="3" fillId="9" borderId="3" xfId="0" applyNumberFormat="1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1" fillId="9" borderId="0" xfId="0" applyFont="1" applyFill="1"/>
    <xf numFmtId="2" fontId="3" fillId="9" borderId="4" xfId="0" applyNumberFormat="1" applyFont="1" applyFill="1" applyBorder="1" applyAlignment="1">
      <alignment horizontal="center"/>
    </xf>
    <xf numFmtId="2" fontId="11" fillId="9" borderId="3" xfId="2" applyNumberFormat="1" applyFont="1" applyFill="1" applyBorder="1" applyAlignment="1">
      <alignment horizontal="center"/>
    </xf>
    <xf numFmtId="0" fontId="13" fillId="9" borderId="5" xfId="3" applyFont="1" applyFill="1" applyBorder="1"/>
    <xf numFmtId="164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0" fontId="1" fillId="9" borderId="4" xfId="0" applyFont="1" applyFill="1" applyBorder="1"/>
    <xf numFmtId="0" fontId="13" fillId="9" borderId="0" xfId="0" applyFont="1" applyFill="1"/>
    <xf numFmtId="2" fontId="15" fillId="10" borderId="3" xfId="2" applyNumberFormat="1" applyFont="1" applyFill="1" applyBorder="1" applyAlignment="1">
      <alignment horizontal="center"/>
    </xf>
    <xf numFmtId="0" fontId="11" fillId="9" borderId="3" xfId="2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20" fontId="3" fillId="9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20" fontId="3" fillId="2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9" borderId="3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2" fillId="11" borderId="7" xfId="0" applyFont="1" applyFill="1" applyBorder="1" applyAlignment="1">
      <alignment horizontal="center"/>
    </xf>
    <xf numFmtId="47" fontId="3" fillId="2" borderId="3" xfId="0" applyNumberFormat="1" applyFont="1" applyFill="1" applyBorder="1" applyAlignment="1">
      <alignment horizontal="center"/>
    </xf>
    <xf numFmtId="47" fontId="3" fillId="9" borderId="3" xfId="0" applyNumberFormat="1" applyFont="1" applyFill="1" applyBorder="1" applyAlignment="1">
      <alignment horizontal="center"/>
    </xf>
    <xf numFmtId="47" fontId="3" fillId="9" borderId="3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20" fontId="3" fillId="9" borderId="3" xfId="0" applyNumberFormat="1" applyFont="1" applyFill="1" applyBorder="1" applyAlignment="1">
      <alignment horizontal="center" vertical="center"/>
    </xf>
    <xf numFmtId="1" fontId="3" fillId="9" borderId="3" xfId="0" applyNumberFormat="1" applyFont="1" applyFill="1" applyBorder="1" applyAlignment="1">
      <alignment horizontal="center" vertical="center"/>
    </xf>
    <xf numFmtId="20" fontId="3" fillId="9" borderId="3" xfId="0" applyNumberFormat="1" applyFont="1" applyFill="1" applyBorder="1" applyAlignment="1">
      <alignment horizontal="center"/>
    </xf>
    <xf numFmtId="0" fontId="19" fillId="9" borderId="0" xfId="0" applyFont="1" applyFill="1"/>
    <xf numFmtId="166" fontId="3" fillId="9" borderId="6" xfId="0" applyNumberFormat="1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6" fillId="9" borderId="3" xfId="0" applyFont="1" applyFill="1" applyBorder="1" applyAlignment="1">
      <alignment horizontal="center"/>
    </xf>
    <xf numFmtId="164" fontId="14" fillId="9" borderId="4" xfId="0" applyNumberFormat="1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5" fillId="7" borderId="3" xfId="2" applyFont="1" applyFill="1" applyBorder="1" applyAlignment="1">
      <alignment horizontal="center"/>
    </xf>
    <xf numFmtId="0" fontId="15" fillId="7" borderId="0" xfId="2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11" xfId="0" applyFont="1" applyBorder="1" applyAlignment="1"/>
    <xf numFmtId="0" fontId="11" fillId="9" borderId="10" xfId="0" applyNumberFormat="1" applyFont="1" applyFill="1" applyBorder="1" applyAlignment="1">
      <alignment horizontal="center"/>
    </xf>
    <xf numFmtId="49" fontId="21" fillId="9" borderId="10" xfId="0" applyNumberFormat="1" applyFont="1" applyFill="1" applyBorder="1" applyAlignment="1">
      <alignment horizontal="center"/>
    </xf>
    <xf numFmtId="20" fontId="11" fillId="9" borderId="10" xfId="0" applyNumberFormat="1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0" fillId="9" borderId="10" xfId="0" applyNumberFormat="1" applyFont="1" applyFill="1" applyBorder="1" applyAlignment="1">
      <alignment horizontal="center"/>
    </xf>
    <xf numFmtId="0" fontId="0" fillId="9" borderId="11" xfId="0" applyFont="1" applyFill="1" applyBorder="1" applyAlignment="1"/>
    <xf numFmtId="49" fontId="21" fillId="0" borderId="10" xfId="0" applyNumberFormat="1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/>
    <xf numFmtId="165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10" fillId="9" borderId="10" xfId="0" applyNumberFormat="1" applyFont="1" applyFill="1" applyBorder="1" applyAlignment="1"/>
    <xf numFmtId="165" fontId="11" fillId="9" borderId="10" xfId="0" applyNumberFormat="1" applyFont="1" applyFill="1" applyBorder="1" applyAlignment="1">
      <alignment horizontal="center"/>
    </xf>
    <xf numFmtId="2" fontId="11" fillId="9" borderId="10" xfId="0" applyNumberFormat="1" applyFont="1" applyFill="1" applyBorder="1" applyAlignment="1">
      <alignment horizontal="center"/>
    </xf>
    <xf numFmtId="167" fontId="11" fillId="9" borderId="10" xfId="0" applyNumberFormat="1" applyFont="1" applyFill="1" applyBorder="1" applyAlignment="1">
      <alignment horizontal="center"/>
    </xf>
    <xf numFmtId="0" fontId="10" fillId="0" borderId="11" xfId="0" applyFont="1" applyBorder="1" applyAlignment="1"/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0" fillId="9" borderId="11" xfId="0" applyFont="1" applyFill="1" applyBorder="1" applyAlignment="1"/>
    <xf numFmtId="0" fontId="25" fillId="9" borderId="11" xfId="0" applyFont="1" applyFill="1" applyBorder="1" applyAlignment="1">
      <alignment horizontal="center"/>
    </xf>
    <xf numFmtId="0" fontId="25" fillId="9" borderId="10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9" borderId="10" xfId="0" applyNumberFormat="1" applyFont="1" applyFill="1" applyBorder="1" applyAlignment="1">
      <alignment horizontal="left"/>
    </xf>
    <xf numFmtId="0" fontId="3" fillId="12" borderId="6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3" fillId="12" borderId="0" xfId="0" applyFont="1" applyFill="1" applyBorder="1"/>
    <xf numFmtId="0" fontId="3" fillId="9" borderId="0" xfId="0" applyFont="1" applyFill="1"/>
    <xf numFmtId="0" fontId="3" fillId="9" borderId="6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0" xfId="0" applyFont="1" applyFill="1" applyBorder="1"/>
    <xf numFmtId="0" fontId="17" fillId="13" borderId="6" xfId="0" applyFont="1" applyFill="1" applyBorder="1" applyAlignment="1">
      <alignment horizontal="center"/>
    </xf>
    <xf numFmtId="0" fontId="17" fillId="12" borderId="6" xfId="0" applyFont="1" applyFill="1" applyBorder="1" applyAlignment="1">
      <alignment horizontal="center"/>
    </xf>
    <xf numFmtId="0" fontId="2" fillId="12" borderId="0" xfId="0" applyFont="1" applyFill="1" applyBorder="1"/>
    <xf numFmtId="20" fontId="3" fillId="12" borderId="6" xfId="0" applyNumberFormat="1" applyFont="1" applyFill="1" applyBorder="1" applyAlignment="1">
      <alignment horizontal="center"/>
    </xf>
    <xf numFmtId="2" fontId="3" fillId="12" borderId="6" xfId="0" applyNumberFormat="1" applyFont="1" applyFill="1" applyBorder="1" applyAlignment="1">
      <alignment horizontal="center"/>
    </xf>
    <xf numFmtId="0" fontId="13" fillId="13" borderId="3" xfId="0" applyFont="1" applyFill="1" applyBorder="1" applyAlignment="1"/>
    <xf numFmtId="0" fontId="13" fillId="9" borderId="3" xfId="0" applyFont="1" applyFill="1" applyBorder="1" applyAlignment="1"/>
    <xf numFmtId="0" fontId="13" fillId="12" borderId="3" xfId="0" applyFont="1" applyFill="1" applyBorder="1" applyAlignment="1"/>
    <xf numFmtId="0" fontId="1" fillId="12" borderId="6" xfId="0" applyFont="1" applyFill="1" applyBorder="1" applyAlignment="1"/>
    <xf numFmtId="0" fontId="1" fillId="13" borderId="6" xfId="0" applyFont="1" applyFill="1" applyBorder="1" applyAlignment="1"/>
    <xf numFmtId="0" fontId="2" fillId="13" borderId="0" xfId="0" applyFont="1" applyFill="1" applyBorder="1"/>
    <xf numFmtId="20" fontId="3" fillId="13" borderId="6" xfId="0" applyNumberFormat="1" applyFont="1" applyFill="1" applyBorder="1" applyAlignment="1">
      <alignment horizontal="center"/>
    </xf>
    <xf numFmtId="2" fontId="3" fillId="13" borderId="6" xfId="0" applyNumberFormat="1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164" fontId="28" fillId="2" borderId="3" xfId="2" applyNumberFormat="1" applyFont="1" applyFill="1" applyBorder="1" applyAlignment="1">
      <alignment horizontal="center"/>
    </xf>
    <xf numFmtId="0" fontId="28" fillId="7" borderId="3" xfId="2" applyFont="1" applyFill="1" applyBorder="1" applyAlignment="1">
      <alignment horizontal="center"/>
    </xf>
    <xf numFmtId="0" fontId="28" fillId="7" borderId="0" xfId="2" applyFont="1" applyFill="1" applyAlignment="1">
      <alignment horizontal="center"/>
    </xf>
    <xf numFmtId="164" fontId="14" fillId="2" borderId="3" xfId="2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 vertical="center"/>
    </xf>
    <xf numFmtId="164" fontId="14" fillId="2" borderId="6" xfId="2" applyNumberFormat="1" applyFont="1" applyFill="1" applyBorder="1" applyAlignment="1">
      <alignment horizontal="center"/>
    </xf>
    <xf numFmtId="164" fontId="14" fillId="9" borderId="3" xfId="2" applyNumberFormat="1" applyFont="1" applyFill="1" applyBorder="1" applyAlignment="1">
      <alignment horizontal="center"/>
    </xf>
    <xf numFmtId="0" fontId="28" fillId="10" borderId="3" xfId="2" applyFont="1" applyFill="1" applyBorder="1" applyAlignment="1">
      <alignment horizontal="center"/>
    </xf>
    <xf numFmtId="0" fontId="28" fillId="10" borderId="0" xfId="2" applyFont="1" applyFill="1" applyAlignment="1">
      <alignment horizontal="center"/>
    </xf>
    <xf numFmtId="164" fontId="28" fillId="9" borderId="3" xfId="2" applyNumberFormat="1" applyFont="1" applyFill="1" applyBorder="1" applyAlignment="1">
      <alignment horizontal="center"/>
    </xf>
    <xf numFmtId="0" fontId="14" fillId="2" borderId="0" xfId="0" applyFont="1" applyFill="1"/>
    <xf numFmtId="0" fontId="14" fillId="7" borderId="3" xfId="2" applyFont="1" applyFill="1" applyBorder="1" applyAlignment="1">
      <alignment horizontal="center"/>
    </xf>
    <xf numFmtId="0" fontId="14" fillId="7" borderId="0" xfId="2" applyFont="1" applyFill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0" fontId="2" fillId="2" borderId="0" xfId="0" applyFont="1" applyFill="1"/>
    <xf numFmtId="2" fontId="14" fillId="7" borderId="3" xfId="2" applyNumberFormat="1" applyFont="1" applyFill="1" applyBorder="1" applyAlignment="1">
      <alignment horizontal="center"/>
    </xf>
    <xf numFmtId="0" fontId="28" fillId="2" borderId="3" xfId="2" applyFont="1" applyFill="1" applyBorder="1" applyAlignment="1">
      <alignment horizontal="center"/>
    </xf>
    <xf numFmtId="0" fontId="14" fillId="9" borderId="0" xfId="0" applyFont="1" applyFill="1"/>
    <xf numFmtId="0" fontId="2" fillId="9" borderId="0" xfId="0" applyFont="1" applyFill="1"/>
    <xf numFmtId="0" fontId="5" fillId="9" borderId="0" xfId="0" applyFont="1" applyFill="1" applyAlignment="1">
      <alignment horizontal="center"/>
    </xf>
    <xf numFmtId="2" fontId="14" fillId="10" borderId="3" xfId="2" applyNumberFormat="1" applyFont="1" applyFill="1" applyBorder="1" applyAlignment="1">
      <alignment horizontal="center"/>
    </xf>
    <xf numFmtId="0" fontId="28" fillId="9" borderId="3" xfId="2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0" fontId="13" fillId="2" borderId="0" xfId="0" applyFont="1" applyFill="1"/>
    <xf numFmtId="2" fontId="14" fillId="9" borderId="3" xfId="0" applyNumberFormat="1" applyFont="1" applyFill="1" applyBorder="1" applyAlignment="1">
      <alignment horizontal="center"/>
    </xf>
    <xf numFmtId="0" fontId="22" fillId="9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8" borderId="3" xfId="0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3" fillId="9" borderId="0" xfId="0" applyFont="1" applyFill="1" applyBorder="1"/>
    <xf numFmtId="166" fontId="3" fillId="9" borderId="3" xfId="0" applyNumberFormat="1" applyFont="1" applyFill="1" applyBorder="1" applyAlignment="1">
      <alignment horizontal="center"/>
    </xf>
    <xf numFmtId="0" fontId="29" fillId="10" borderId="3" xfId="2" applyFont="1" applyFill="1" applyBorder="1" applyAlignment="1">
      <alignment horizontal="center"/>
    </xf>
    <xf numFmtId="0" fontId="3" fillId="9" borderId="3" xfId="0" applyFont="1" applyFill="1" applyBorder="1"/>
    <xf numFmtId="0" fontId="27" fillId="2" borderId="3" xfId="2" applyFont="1" applyFill="1" applyBorder="1"/>
    <xf numFmtId="0" fontId="24" fillId="9" borderId="3" xfId="2" applyFont="1" applyFill="1" applyBorder="1"/>
    <xf numFmtId="0" fontId="2" fillId="2" borderId="0" xfId="0" applyFont="1" applyFill="1" applyAlignment="1">
      <alignment horizontal="center"/>
    </xf>
    <xf numFmtId="165" fontId="3" fillId="8" borderId="6" xfId="0" applyNumberFormat="1" applyFont="1" applyFill="1" applyBorder="1" applyAlignment="1">
      <alignment horizontal="center"/>
    </xf>
    <xf numFmtId="0" fontId="31" fillId="14" borderId="19" xfId="0" applyFont="1" applyFill="1" applyBorder="1" applyAlignment="1">
      <alignment horizontal="center"/>
    </xf>
    <xf numFmtId="0" fontId="30" fillId="14" borderId="0" xfId="0" applyFont="1" applyFill="1" applyAlignment="1">
      <alignment horizontal="center"/>
    </xf>
    <xf numFmtId="0" fontId="32" fillId="14" borderId="19" xfId="0" applyFont="1" applyFill="1" applyBorder="1" applyAlignment="1">
      <alignment horizontal="center"/>
    </xf>
    <xf numFmtId="0" fontId="32" fillId="14" borderId="19" xfId="2" applyFont="1" applyFill="1" applyBorder="1"/>
    <xf numFmtId="0" fontId="30" fillId="14" borderId="19" xfId="0" applyFont="1" applyFill="1" applyBorder="1" applyAlignment="1">
      <alignment horizontal="center"/>
    </xf>
    <xf numFmtId="164" fontId="30" fillId="14" borderId="19" xfId="2" applyNumberFormat="1" applyFont="1" applyFill="1" applyBorder="1" applyAlignment="1">
      <alignment horizontal="center"/>
    </xf>
    <xf numFmtId="0" fontId="30" fillId="14" borderId="19" xfId="2" applyFont="1" applyFill="1" applyBorder="1" applyAlignment="1">
      <alignment horizontal="center"/>
    </xf>
    <xf numFmtId="0" fontId="30" fillId="14" borderId="0" xfId="2" applyFont="1" applyFill="1" applyAlignment="1">
      <alignment horizontal="center"/>
    </xf>
    <xf numFmtId="0" fontId="31" fillId="15" borderId="19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2" fillId="15" borderId="19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4" fillId="14" borderId="19" xfId="0" applyFont="1" applyFill="1" applyBorder="1" applyAlignment="1">
      <alignment horizontal="center"/>
    </xf>
    <xf numFmtId="0" fontId="24" fillId="0" borderId="19" xfId="0" applyFont="1" applyBorder="1"/>
    <xf numFmtId="0" fontId="15" fillId="16" borderId="19" xfId="0" applyFont="1" applyFill="1" applyBorder="1" applyAlignment="1">
      <alignment horizontal="center"/>
    </xf>
    <xf numFmtId="0" fontId="30" fillId="16" borderId="18" xfId="0" applyFont="1" applyFill="1" applyBorder="1" applyAlignment="1">
      <alignment horizontal="center"/>
    </xf>
    <xf numFmtId="164" fontId="15" fillId="16" borderId="19" xfId="2" applyNumberFormat="1" applyFont="1" applyFill="1" applyBorder="1" applyAlignment="1">
      <alignment horizontal="center"/>
    </xf>
    <xf numFmtId="0" fontId="30" fillId="16" borderId="0" xfId="0" applyFont="1" applyFill="1" applyAlignment="1">
      <alignment horizontal="center"/>
    </xf>
    <xf numFmtId="0" fontId="0" fillId="14" borderId="0" xfId="0" applyFill="1"/>
    <xf numFmtId="0" fontId="24" fillId="15" borderId="19" xfId="2" applyFont="1" applyFill="1" applyBorder="1"/>
    <xf numFmtId="0" fontId="0" fillId="15" borderId="0" xfId="0" applyFill="1"/>
    <xf numFmtId="0" fontId="15" fillId="15" borderId="19" xfId="0" applyFont="1" applyFill="1" applyBorder="1" applyAlignment="1">
      <alignment horizontal="center"/>
    </xf>
    <xf numFmtId="164" fontId="30" fillId="15" borderId="19" xfId="2" applyNumberFormat="1" applyFont="1" applyFill="1" applyBorder="1" applyAlignment="1">
      <alignment horizontal="center"/>
    </xf>
    <xf numFmtId="0" fontId="30" fillId="15" borderId="19" xfId="2" applyFont="1" applyFill="1" applyBorder="1" applyAlignment="1">
      <alignment horizontal="center"/>
    </xf>
    <xf numFmtId="0" fontId="30" fillId="15" borderId="0" xfId="2" applyFont="1" applyFill="1" applyAlignment="1">
      <alignment horizontal="center"/>
    </xf>
    <xf numFmtId="0" fontId="24" fillId="15" borderId="19" xfId="0" applyFont="1" applyFill="1" applyBorder="1" applyAlignment="1">
      <alignment horizontal="center"/>
    </xf>
    <xf numFmtId="0" fontId="24" fillId="15" borderId="19" xfId="0" applyFont="1" applyFill="1" applyBorder="1"/>
    <xf numFmtId="0" fontId="30" fillId="15" borderId="19" xfId="0" applyFont="1" applyFill="1" applyBorder="1" applyAlignment="1">
      <alignment horizontal="center"/>
    </xf>
    <xf numFmtId="0" fontId="32" fillId="14" borderId="19" xfId="0" applyFont="1" applyFill="1" applyBorder="1"/>
    <xf numFmtId="0" fontId="33" fillId="14" borderId="19" xfId="0" applyFont="1" applyFill="1" applyBorder="1" applyAlignment="1">
      <alignment horizontal="center"/>
    </xf>
    <xf numFmtId="0" fontId="32" fillId="14" borderId="0" xfId="0" applyFont="1" applyFill="1"/>
    <xf numFmtId="164" fontId="30" fillId="14" borderId="19" xfId="0" applyNumberFormat="1" applyFont="1" applyFill="1" applyBorder="1" applyAlignment="1">
      <alignment horizontal="center"/>
    </xf>
    <xf numFmtId="2" fontId="15" fillId="14" borderId="19" xfId="2" applyNumberFormat="1" applyFont="1" applyFill="1" applyBorder="1" applyAlignment="1">
      <alignment horizontal="center"/>
    </xf>
    <xf numFmtId="165" fontId="30" fillId="14" borderId="19" xfId="0" applyNumberFormat="1" applyFont="1" applyFill="1" applyBorder="1" applyAlignment="1">
      <alignment horizontal="center"/>
    </xf>
    <xf numFmtId="0" fontId="33" fillId="16" borderId="19" xfId="0" applyFont="1" applyFill="1" applyBorder="1" applyAlignment="1">
      <alignment horizontal="center"/>
    </xf>
    <xf numFmtId="0" fontId="32" fillId="16" borderId="0" xfId="0" applyFont="1" applyFill="1"/>
    <xf numFmtId="2" fontId="15" fillId="16" borderId="19" xfId="2" applyNumberFormat="1" applyFont="1" applyFill="1" applyBorder="1" applyAlignment="1">
      <alignment horizontal="center"/>
    </xf>
    <xf numFmtId="0" fontId="32" fillId="16" borderId="19" xfId="0" applyFont="1" applyFill="1" applyBorder="1" applyAlignment="1">
      <alignment horizontal="center"/>
    </xf>
    <xf numFmtId="0" fontId="32" fillId="16" borderId="18" xfId="0" applyFont="1" applyFill="1" applyBorder="1"/>
    <xf numFmtId="0" fontId="34" fillId="16" borderId="0" xfId="0" applyFont="1" applyFill="1"/>
    <xf numFmtId="0" fontId="24" fillId="16" borderId="0" xfId="0" applyFont="1" applyFill="1"/>
    <xf numFmtId="164" fontId="30" fillId="16" borderId="18" xfId="0" applyNumberFormat="1" applyFont="1" applyFill="1" applyBorder="1" applyAlignment="1">
      <alignment horizontal="center"/>
    </xf>
    <xf numFmtId="0" fontId="34" fillId="14" borderId="0" xfId="0" applyFont="1" applyFill="1"/>
    <xf numFmtId="0" fontId="35" fillId="14" borderId="0" xfId="0" applyFont="1" applyFill="1" applyAlignment="1">
      <alignment horizontal="center"/>
    </xf>
    <xf numFmtId="0" fontId="33" fillId="14" borderId="19" xfId="2" applyFont="1" applyFill="1" applyBorder="1" applyAlignment="1">
      <alignment horizontal="center"/>
    </xf>
    <xf numFmtId="0" fontId="22" fillId="14" borderId="0" xfId="1" applyFont="1" applyFill="1" applyAlignment="1">
      <alignment horizontal="center"/>
    </xf>
    <xf numFmtId="164" fontId="33" fillId="14" borderId="19" xfId="2" applyNumberFormat="1" applyFont="1" applyFill="1" applyBorder="1" applyAlignment="1">
      <alignment horizontal="center"/>
    </xf>
    <xf numFmtId="0" fontId="33" fillId="14" borderId="0" xfId="2" applyFont="1" applyFill="1" applyAlignment="1">
      <alignment horizontal="center"/>
    </xf>
    <xf numFmtId="2" fontId="35" fillId="14" borderId="19" xfId="2" applyNumberFormat="1" applyFont="1" applyFill="1" applyBorder="1" applyAlignment="1">
      <alignment horizontal="center"/>
    </xf>
    <xf numFmtId="0" fontId="33" fillId="15" borderId="19" xfId="0" applyFont="1" applyFill="1" applyBorder="1" applyAlignment="1">
      <alignment horizontal="center"/>
    </xf>
    <xf numFmtId="0" fontId="32" fillId="15" borderId="0" xfId="0" applyFont="1" applyFill="1"/>
    <xf numFmtId="164" fontId="30" fillId="15" borderId="19" xfId="0" applyNumberFormat="1" applyFont="1" applyFill="1" applyBorder="1" applyAlignment="1">
      <alignment horizontal="center"/>
    </xf>
    <xf numFmtId="2" fontId="15" fillId="15" borderId="19" xfId="2" applyNumberFormat="1" applyFont="1" applyFill="1" applyBorder="1" applyAlignment="1">
      <alignment horizontal="center"/>
    </xf>
    <xf numFmtId="0" fontId="32" fillId="15" borderId="19" xfId="2" applyFont="1" applyFill="1" applyBorder="1"/>
    <xf numFmtId="0" fontId="34" fillId="15" borderId="0" xfId="0" applyFont="1" applyFill="1"/>
    <xf numFmtId="0" fontId="35" fillId="15" borderId="0" xfId="0" applyFont="1" applyFill="1" applyAlignment="1">
      <alignment horizontal="center"/>
    </xf>
    <xf numFmtId="165" fontId="30" fillId="15" borderId="19" xfId="2" applyNumberFormat="1" applyFont="1" applyFill="1" applyBorder="1" applyAlignment="1">
      <alignment horizontal="center"/>
    </xf>
    <xf numFmtId="0" fontId="33" fillId="15" borderId="19" xfId="2" applyFont="1" applyFill="1" applyBorder="1" applyAlignment="1">
      <alignment horizontal="center"/>
    </xf>
    <xf numFmtId="0" fontId="24" fillId="15" borderId="0" xfId="0" applyFont="1" applyFill="1"/>
    <xf numFmtId="0" fontId="22" fillId="15" borderId="0" xfId="1" applyFont="1" applyFill="1" applyAlignment="1">
      <alignment horizontal="center"/>
    </xf>
    <xf numFmtId="164" fontId="33" fillId="15" borderId="19" xfId="2" applyNumberFormat="1" applyFont="1" applyFill="1" applyBorder="1" applyAlignment="1">
      <alignment horizontal="center"/>
    </xf>
    <xf numFmtId="0" fontId="33" fillId="15" borderId="0" xfId="2" applyFont="1" applyFill="1" applyAlignment="1">
      <alignment horizontal="center"/>
    </xf>
    <xf numFmtId="2" fontId="35" fillId="15" borderId="19" xfId="2" applyNumberFormat="1" applyFont="1" applyFill="1" applyBorder="1" applyAlignment="1">
      <alignment horizontal="center"/>
    </xf>
    <xf numFmtId="0" fontId="32" fillId="15" borderId="19" xfId="0" applyFont="1" applyFill="1" applyBorder="1"/>
    <xf numFmtId="0" fontId="30" fillId="15" borderId="20" xfId="0" applyFont="1" applyFill="1" applyBorder="1" applyAlignment="1">
      <alignment horizontal="center"/>
    </xf>
    <xf numFmtId="0" fontId="30" fillId="15" borderId="21" xfId="0" applyFont="1" applyFill="1" applyBorder="1" applyAlignment="1">
      <alignment horizontal="center"/>
    </xf>
    <xf numFmtId="2" fontId="30" fillId="15" borderId="19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3" fillId="2" borderId="19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164" fontId="11" fillId="2" borderId="19" xfId="2" applyNumberFormat="1" applyFont="1" applyFill="1" applyBorder="1" applyAlignment="1">
      <alignment horizontal="center"/>
    </xf>
    <xf numFmtId="0" fontId="11" fillId="7" borderId="19" xfId="2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11" fillId="2" borderId="19" xfId="2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3" fillId="9" borderId="19" xfId="0" applyFont="1" applyFill="1" applyBorder="1"/>
    <xf numFmtId="0" fontId="3" fillId="9" borderId="19" xfId="0" applyFont="1" applyFill="1" applyBorder="1" applyAlignment="1">
      <alignment horizontal="center"/>
    </xf>
    <xf numFmtId="0" fontId="17" fillId="9" borderId="19" xfId="0" applyFont="1" applyFill="1" applyBorder="1" applyAlignment="1">
      <alignment horizontal="center"/>
    </xf>
    <xf numFmtId="164" fontId="3" fillId="9" borderId="19" xfId="0" applyNumberFormat="1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11" fillId="10" borderId="19" xfId="2" applyFont="1" applyFill="1" applyBorder="1" applyAlignment="1">
      <alignment horizontal="center"/>
    </xf>
    <xf numFmtId="2" fontId="3" fillId="9" borderId="19" xfId="0" applyNumberFormat="1" applyFont="1" applyFill="1" applyBorder="1" applyAlignment="1">
      <alignment horizontal="center"/>
    </xf>
    <xf numFmtId="20" fontId="3" fillId="9" borderId="20" xfId="0" applyNumberFormat="1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19" xfId="0" applyFont="1" applyFill="1" applyBorder="1"/>
    <xf numFmtId="0" fontId="13" fillId="2" borderId="8" xfId="0" applyFont="1" applyFill="1" applyBorder="1"/>
    <xf numFmtId="0" fontId="16" fillId="2" borderId="19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left" vertical="center" wrapText="1" indent="1"/>
    </xf>
    <xf numFmtId="164" fontId="3" fillId="2" borderId="19" xfId="0" applyNumberFormat="1" applyFont="1" applyFill="1" applyBorder="1" applyAlignment="1">
      <alignment horizontal="center"/>
    </xf>
    <xf numFmtId="2" fontId="15" fillId="7" borderId="19" xfId="2" applyNumberFormat="1" applyFont="1" applyFill="1" applyBorder="1" applyAlignment="1">
      <alignment horizontal="center"/>
    </xf>
    <xf numFmtId="0" fontId="35" fillId="15" borderId="19" xfId="0" applyFont="1" applyFill="1" applyBorder="1" applyAlignment="1">
      <alignment horizontal="center"/>
    </xf>
    <xf numFmtId="0" fontId="24" fillId="14" borderId="19" xfId="2" applyFont="1" applyFill="1" applyBorder="1"/>
    <xf numFmtId="0" fontId="35" fillId="14" borderId="19" xfId="0" applyFont="1" applyFill="1" applyBorder="1" applyAlignment="1">
      <alignment horizontal="center"/>
    </xf>
    <xf numFmtId="0" fontId="24" fillId="14" borderId="0" xfId="0" applyFont="1" applyFill="1"/>
    <xf numFmtId="2" fontId="3" fillId="2" borderId="18" xfId="0" applyNumberFormat="1" applyFont="1" applyFill="1" applyBorder="1" applyAlignment="1">
      <alignment horizontal="center"/>
    </xf>
    <xf numFmtId="0" fontId="13" fillId="2" borderId="19" xfId="0" applyFont="1" applyFill="1" applyBorder="1"/>
    <xf numFmtId="2" fontId="15" fillId="10" borderId="19" xfId="2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9" borderId="19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3" fillId="9" borderId="18" xfId="0" applyFont="1" applyFill="1" applyBorder="1"/>
    <xf numFmtId="0" fontId="24" fillId="9" borderId="19" xfId="2" applyFont="1" applyFill="1" applyBorder="1"/>
    <xf numFmtId="0" fontId="15" fillId="16" borderId="19" xfId="2" applyFont="1" applyFill="1" applyBorder="1" applyAlignment="1">
      <alignment horizontal="center"/>
    </xf>
    <xf numFmtId="0" fontId="24" fillId="16" borderId="19" xfId="2" applyFont="1" applyFill="1" applyBorder="1"/>
    <xf numFmtId="0" fontId="34" fillId="9" borderId="0" xfId="0" applyFont="1" applyFill="1"/>
    <xf numFmtId="0" fontId="7" fillId="15" borderId="0" xfId="0" applyFont="1" applyFill="1"/>
    <xf numFmtId="0" fontId="36" fillId="15" borderId="19" xfId="0" applyFont="1" applyFill="1" applyBorder="1" applyAlignment="1">
      <alignment horizontal="center"/>
    </xf>
    <xf numFmtId="164" fontId="15" fillId="15" borderId="19" xfId="2" applyNumberFormat="1" applyFont="1" applyFill="1" applyBorder="1" applyAlignment="1">
      <alignment horizontal="center"/>
    </xf>
    <xf numFmtId="0" fontId="15" fillId="15" borderId="19" xfId="2" applyFont="1" applyFill="1" applyBorder="1" applyAlignment="1">
      <alignment horizontal="center"/>
    </xf>
    <xf numFmtId="0" fontId="15" fillId="15" borderId="0" xfId="2" applyFont="1" applyFill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168" fontId="15" fillId="15" borderId="19" xfId="0" applyNumberFormat="1" applyFont="1" applyFill="1" applyBorder="1" applyAlignment="1">
      <alignment horizontal="center"/>
    </xf>
    <xf numFmtId="0" fontId="0" fillId="4" borderId="0" xfId="0" applyFill="1" applyAlignment="1">
      <alignment vertical="center"/>
    </xf>
    <xf numFmtId="165" fontId="14" fillId="9" borderId="4" xfId="0" applyNumberFormat="1" applyFont="1" applyFill="1" applyBorder="1" applyAlignment="1">
      <alignment horizontal="center"/>
    </xf>
    <xf numFmtId="164" fontId="15" fillId="9" borderId="3" xfId="2" applyNumberFormat="1" applyFont="1" applyFill="1" applyBorder="1" applyAlignment="1">
      <alignment horizontal="center"/>
    </xf>
    <xf numFmtId="0" fontId="15" fillId="10" borderId="3" xfId="2" applyFont="1" applyFill="1" applyBorder="1" applyAlignment="1">
      <alignment horizontal="center"/>
    </xf>
    <xf numFmtId="0" fontId="15" fillId="10" borderId="0" xfId="2" applyFont="1" applyFill="1" applyAlignment="1">
      <alignment horizontal="center"/>
    </xf>
    <xf numFmtId="165" fontId="15" fillId="10" borderId="3" xfId="2" applyNumberFormat="1" applyFont="1" applyFill="1" applyBorder="1" applyAlignment="1">
      <alignment horizontal="center"/>
    </xf>
    <xf numFmtId="164" fontId="14" fillId="9" borderId="3" xfId="0" applyNumberFormat="1" applyFont="1" applyFill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5" fontId="14" fillId="2" borderId="4" xfId="0" applyNumberFormat="1" applyFont="1" applyFill="1" applyBorder="1" applyAlignment="1">
      <alignment horizontal="center"/>
    </xf>
    <xf numFmtId="20" fontId="14" fillId="2" borderId="0" xfId="0" applyNumberFormat="1" applyFont="1" applyFill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3" fillId="9" borderId="3" xfId="0" applyFont="1" applyFill="1" applyBorder="1" applyAlignment="1">
      <alignment horizontal="left"/>
    </xf>
    <xf numFmtId="0" fontId="7" fillId="9" borderId="3" xfId="0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49" fontId="24" fillId="9" borderId="3" xfId="0" applyNumberFormat="1" applyFont="1" applyFill="1" applyBorder="1" applyAlignment="1">
      <alignment horizontal="left"/>
    </xf>
    <xf numFmtId="0" fontId="7" fillId="9" borderId="0" xfId="0" applyFont="1" applyFill="1" applyBorder="1" applyAlignment="1"/>
    <xf numFmtId="0" fontId="15" fillId="9" borderId="3" xfId="0" applyNumberFormat="1" applyFont="1" applyFill="1" applyBorder="1" applyAlignment="1">
      <alignment horizontal="center"/>
    </xf>
    <xf numFmtId="49" fontId="36" fillId="9" borderId="3" xfId="0" applyNumberFormat="1" applyFont="1" applyFill="1" applyBorder="1" applyAlignment="1">
      <alignment horizontal="center"/>
    </xf>
    <xf numFmtId="20" fontId="15" fillId="9" borderId="3" xfId="0" applyNumberFormat="1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15" fillId="9" borderId="10" xfId="0" applyNumberFormat="1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20" fontId="15" fillId="9" borderId="10" xfId="0" applyNumberFormat="1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24" fillId="9" borderId="10" xfId="0" applyNumberFormat="1" applyFont="1" applyFill="1" applyBorder="1" applyAlignment="1">
      <alignment horizontal="center"/>
    </xf>
    <xf numFmtId="0" fontId="7" fillId="9" borderId="12" xfId="0" applyFont="1" applyFill="1" applyBorder="1" applyAlignment="1"/>
    <xf numFmtId="0" fontId="7" fillId="9" borderId="11" xfId="0" applyFont="1" applyFill="1" applyBorder="1" applyAlignment="1"/>
    <xf numFmtId="20" fontId="15" fillId="9" borderId="13" xfId="0" applyNumberFormat="1" applyFont="1" applyFill="1" applyBorder="1" applyAlignment="1">
      <alignment horizontal="center"/>
    </xf>
    <xf numFmtId="49" fontId="24" fillId="0" borderId="3" xfId="0" applyNumberFormat="1" applyFont="1" applyBorder="1" applyAlignment="1">
      <alignment horizontal="left"/>
    </xf>
    <xf numFmtId="0" fontId="7" fillId="0" borderId="0" xfId="0" applyFont="1" applyBorder="1" applyAlignment="1"/>
    <xf numFmtId="0" fontId="15" fillId="0" borderId="3" xfId="0" applyNumberFormat="1" applyFont="1" applyBorder="1" applyAlignment="1">
      <alignment horizontal="center"/>
    </xf>
    <xf numFmtId="0" fontId="7" fillId="0" borderId="12" xfId="0" applyFont="1" applyBorder="1" applyAlignment="1"/>
    <xf numFmtId="49" fontId="36" fillId="0" borderId="10" xfId="0" applyNumberFormat="1" applyFont="1" applyBorder="1" applyAlignment="1">
      <alignment horizontal="center"/>
    </xf>
    <xf numFmtId="0" fontId="7" fillId="0" borderId="11" xfId="0" applyFont="1" applyBorder="1" applyAlignment="1"/>
    <xf numFmtId="2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14" fillId="9" borderId="0" xfId="0" applyFont="1" applyFill="1" applyAlignment="1"/>
    <xf numFmtId="0" fontId="16" fillId="13" borderId="6" xfId="0" applyFont="1" applyFill="1" applyBorder="1" applyAlignment="1">
      <alignment horizontal="center"/>
    </xf>
    <xf numFmtId="20" fontId="14" fillId="9" borderId="6" xfId="0" applyNumberFormat="1" applyFont="1" applyFill="1" applyBorder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165" fontId="14" fillId="13" borderId="6" xfId="0" applyNumberFormat="1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/>
    </xf>
    <xf numFmtId="0" fontId="24" fillId="13" borderId="6" xfId="0" applyFont="1" applyFill="1" applyBorder="1" applyAlignment="1">
      <alignment horizontal="center"/>
    </xf>
    <xf numFmtId="0" fontId="14" fillId="13" borderId="0" xfId="0" applyFont="1" applyFill="1" applyBorder="1"/>
    <xf numFmtId="20" fontId="14" fillId="13" borderId="8" xfId="0" applyNumberFormat="1" applyFont="1" applyFill="1" applyBorder="1" applyAlignment="1">
      <alignment horizontal="center"/>
    </xf>
    <xf numFmtId="0" fontId="14" fillId="13" borderId="8" xfId="0" applyFont="1" applyFill="1" applyBorder="1" applyAlignment="1">
      <alignment horizontal="center"/>
    </xf>
    <xf numFmtId="0" fontId="14" fillId="12" borderId="0" xfId="0" applyFont="1" applyFill="1" applyBorder="1"/>
    <xf numFmtId="0" fontId="14" fillId="0" borderId="6" xfId="0" applyFont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20" fontId="14" fillId="12" borderId="6" xfId="0" applyNumberFormat="1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34" fillId="12" borderId="0" xfId="0" applyFont="1" applyFill="1" applyBorder="1" applyAlignment="1">
      <alignment horizontal="center"/>
    </xf>
    <xf numFmtId="0" fontId="24" fillId="12" borderId="6" xfId="0" applyFont="1" applyFill="1" applyBorder="1" applyAlignment="1">
      <alignment horizontal="center"/>
    </xf>
    <xf numFmtId="165" fontId="14" fillId="12" borderId="6" xfId="0" applyNumberFormat="1" applyFont="1" applyFill="1" applyBorder="1" applyAlignment="1">
      <alignment horizontal="center"/>
    </xf>
    <xf numFmtId="0" fontId="14" fillId="0" borderId="0" xfId="0" applyFont="1"/>
    <xf numFmtId="0" fontId="14" fillId="8" borderId="6" xfId="0" applyFont="1" applyFill="1" applyBorder="1" applyAlignment="1">
      <alignment horizontal="center"/>
    </xf>
    <xf numFmtId="1" fontId="14" fillId="2" borderId="3" xfId="0" applyNumberFormat="1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1" fontId="15" fillId="10" borderId="3" xfId="2" applyNumberFormat="1" applyFont="1" applyFill="1" applyBorder="1" applyAlignment="1">
      <alignment horizontal="center"/>
    </xf>
    <xf numFmtId="0" fontId="36" fillId="14" borderId="19" xfId="0" applyFont="1" applyFill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0" fontId="15" fillId="14" borderId="19" xfId="0" applyFont="1" applyFill="1" applyBorder="1" applyAlignment="1">
      <alignment horizontal="center"/>
    </xf>
    <xf numFmtId="0" fontId="15" fillId="14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15" fillId="15" borderId="18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7" fillId="16" borderId="0" xfId="0" applyFont="1" applyFill="1"/>
    <xf numFmtId="0" fontId="36" fillId="16" borderId="19" xfId="0" applyFont="1" applyFill="1" applyBorder="1" applyAlignment="1">
      <alignment horizontal="center"/>
    </xf>
    <xf numFmtId="0" fontId="15" fillId="16" borderId="0" xfId="2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165" fontId="15" fillId="16" borderId="19" xfId="2" applyNumberFormat="1" applyFont="1" applyFill="1" applyBorder="1" applyAlignment="1">
      <alignment horizontal="center"/>
    </xf>
    <xf numFmtId="0" fontId="15" fillId="15" borderId="0" xfId="0" applyFont="1" applyFill="1" applyAlignment="1">
      <alignment horizontal="center"/>
    </xf>
    <xf numFmtId="0" fontId="15" fillId="16" borderId="0" xfId="0" applyFont="1" applyFill="1" applyAlignment="1">
      <alignment horizontal="center"/>
    </xf>
    <xf numFmtId="0" fontId="13" fillId="0" borderId="19" xfId="0" applyFont="1" applyBorder="1"/>
    <xf numFmtId="0" fontId="16" fillId="2" borderId="19" xfId="0" applyFont="1" applyFill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164" fontId="14" fillId="9" borderId="19" xfId="0" applyNumberFormat="1" applyFont="1" applyFill="1" applyBorder="1" applyAlignment="1">
      <alignment horizontal="center"/>
    </xf>
    <xf numFmtId="164" fontId="14" fillId="9" borderId="18" xfId="0" applyNumberFormat="1" applyFont="1" applyFill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164" fontId="15" fillId="9" borderId="19" xfId="2" applyNumberFormat="1" applyFont="1" applyFill="1" applyBorder="1" applyAlignment="1">
      <alignment horizontal="center"/>
    </xf>
    <xf numFmtId="0" fontId="15" fillId="10" borderId="19" xfId="2" applyFont="1" applyFill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16" fillId="9" borderId="3" xfId="0" applyFont="1" applyFill="1" applyBorder="1" applyAlignment="1">
      <alignment horizontal="center" vertical="center" wrapText="1"/>
    </xf>
    <xf numFmtId="165" fontId="14" fillId="9" borderId="3" xfId="0" applyNumberFormat="1" applyFont="1" applyFill="1" applyBorder="1" applyAlignment="1">
      <alignment horizontal="center"/>
    </xf>
    <xf numFmtId="165" fontId="15" fillId="7" borderId="3" xfId="2" applyNumberFormat="1" applyFont="1" applyFill="1" applyBorder="1" applyAlignment="1">
      <alignment horizontal="center"/>
    </xf>
    <xf numFmtId="0" fontId="13" fillId="2" borderId="6" xfId="0" applyFont="1" applyFill="1" applyBorder="1"/>
    <xf numFmtId="166" fontId="14" fillId="2" borderId="6" xfId="0" applyNumberFormat="1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4" fillId="0" borderId="4" xfId="0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center"/>
    </xf>
    <xf numFmtId="0" fontId="7" fillId="2" borderId="12" xfId="0" applyFont="1" applyFill="1" applyBorder="1" applyAlignment="1"/>
    <xf numFmtId="0" fontId="7" fillId="2" borderId="11" xfId="0" applyFont="1" applyFill="1" applyBorder="1" applyAlignment="1"/>
    <xf numFmtId="20" fontId="15" fillId="2" borderId="14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65" fontId="15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20" fontId="15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" fontId="24" fillId="2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left"/>
    </xf>
    <xf numFmtId="0" fontId="7" fillId="0" borderId="15" xfId="0" applyFont="1" applyBorder="1" applyAlignment="1"/>
    <xf numFmtId="165" fontId="15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8" xfId="0" applyFont="1" applyBorder="1" applyAlignment="1"/>
    <xf numFmtId="20" fontId="14" fillId="0" borderId="6" xfId="0" applyNumberFormat="1" applyFont="1" applyBorder="1" applyAlignment="1">
      <alignment horizontal="center"/>
    </xf>
    <xf numFmtId="0" fontId="14" fillId="12" borderId="8" xfId="0" applyFont="1" applyFill="1" applyBorder="1" applyAlignment="1">
      <alignment horizontal="center"/>
    </xf>
    <xf numFmtId="165" fontId="14" fillId="12" borderId="8" xfId="0" applyNumberFormat="1" applyFont="1" applyFill="1" applyBorder="1" applyAlignment="1">
      <alignment horizontal="center"/>
    </xf>
    <xf numFmtId="20" fontId="14" fillId="0" borderId="8" xfId="0" applyNumberFormat="1" applyFont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12" borderId="6" xfId="0" applyFont="1" applyFill="1" applyBorder="1" applyAlignment="1"/>
    <xf numFmtId="0" fontId="13" fillId="9" borderId="8" xfId="0" applyFont="1" applyFill="1" applyBorder="1"/>
    <xf numFmtId="166" fontId="14" fillId="9" borderId="4" xfId="0" applyNumberFormat="1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165" fontId="14" fillId="10" borderId="3" xfId="2" applyNumberFormat="1" applyFont="1" applyFill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165" fontId="14" fillId="7" borderId="3" xfId="2" applyNumberFormat="1" applyFont="1" applyFill="1" applyBorder="1" applyAlignment="1">
      <alignment horizontal="center"/>
    </xf>
    <xf numFmtId="0" fontId="14" fillId="10" borderId="3" xfId="2" applyFont="1" applyFill="1" applyBorder="1" applyAlignment="1">
      <alignment horizontal="center"/>
    </xf>
    <xf numFmtId="0" fontId="14" fillId="10" borderId="0" xfId="2" applyFont="1" applyFill="1" applyAlignment="1">
      <alignment horizontal="center"/>
    </xf>
    <xf numFmtId="0" fontId="13" fillId="2" borderId="8" xfId="0" applyFont="1" applyFill="1" applyBorder="1" applyAlignment="1"/>
    <xf numFmtId="0" fontId="14" fillId="7" borderId="6" xfId="2" applyFont="1" applyFill="1" applyBorder="1" applyAlignment="1">
      <alignment horizontal="center"/>
    </xf>
    <xf numFmtId="165" fontId="14" fillId="7" borderId="6" xfId="2" applyNumberFormat="1" applyFont="1" applyFill="1" applyBorder="1" applyAlignment="1">
      <alignment horizontal="center"/>
    </xf>
    <xf numFmtId="0" fontId="24" fillId="9" borderId="6" xfId="2" applyFont="1" applyFill="1" applyBorder="1"/>
    <xf numFmtId="164" fontId="14" fillId="9" borderId="6" xfId="0" applyNumberFormat="1" applyFont="1" applyFill="1" applyBorder="1" applyAlignment="1">
      <alignment horizontal="center"/>
    </xf>
    <xf numFmtId="166" fontId="14" fillId="9" borderId="6" xfId="0" applyNumberFormat="1" applyFont="1" applyFill="1" applyBorder="1" applyAlignment="1">
      <alignment horizontal="center"/>
    </xf>
    <xf numFmtId="0" fontId="24" fillId="9" borderId="8" xfId="2" applyFont="1" applyFill="1" applyBorder="1"/>
    <xf numFmtId="0" fontId="24" fillId="9" borderId="18" xfId="0" applyFont="1" applyFill="1" applyBorder="1"/>
    <xf numFmtId="0" fontId="15" fillId="9" borderId="19" xfId="0" applyFont="1" applyFill="1" applyBorder="1" applyAlignment="1">
      <alignment horizontal="center"/>
    </xf>
    <xf numFmtId="164" fontId="15" fillId="9" borderId="18" xfId="0" applyNumberFormat="1" applyFont="1" applyFill="1" applyBorder="1" applyAlignment="1">
      <alignment horizontal="center"/>
    </xf>
    <xf numFmtId="165" fontId="15" fillId="15" borderId="18" xfId="0" applyNumberFormat="1" applyFont="1" applyFill="1" applyBorder="1" applyAlignment="1">
      <alignment horizontal="center"/>
    </xf>
    <xf numFmtId="0" fontId="7" fillId="14" borderId="0" xfId="0" applyFont="1" applyFill="1"/>
    <xf numFmtId="164" fontId="15" fillId="14" borderId="19" xfId="2" applyNumberFormat="1" applyFont="1" applyFill="1" applyBorder="1" applyAlignment="1">
      <alignment horizontal="center"/>
    </xf>
    <xf numFmtId="0" fontId="15" fillId="14" borderId="19" xfId="2" applyFont="1" applyFill="1" applyBorder="1" applyAlignment="1">
      <alignment horizontal="center"/>
    </xf>
    <xf numFmtId="0" fontId="15" fillId="14" borderId="0" xfId="2" applyFont="1" applyFill="1" applyAlignment="1">
      <alignment horizontal="center"/>
    </xf>
    <xf numFmtId="165" fontId="15" fillId="14" borderId="19" xfId="2" applyNumberFormat="1" applyFont="1" applyFill="1" applyBorder="1" applyAlignment="1">
      <alignment horizontal="center"/>
    </xf>
    <xf numFmtId="0" fontId="15" fillId="9" borderId="3" xfId="2" applyFont="1" applyFill="1" applyBorder="1" applyAlignment="1">
      <alignment horizontal="center"/>
    </xf>
    <xf numFmtId="0" fontId="37" fillId="0" borderId="0" xfId="0" applyFont="1"/>
    <xf numFmtId="0" fontId="13" fillId="4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5">
    <cellStyle name="Excel Built-in Normal" xfId="2"/>
    <cellStyle name="Hypertextový odkaz" xfId="3" builtinId="8"/>
    <cellStyle name="Normální" xfId="0" builtinId="0"/>
    <cellStyle name="Normální 2" xfId="1"/>
    <cellStyle name="Normální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zechtriseries.cz/racer/details/36501?returnUrl=%2Fteam%2Fdetails%2F5378%3FreturnUrl%3D%252Fresults%252Fcategory%252F115%253FraceId%253D7103%2526gender%253DM%2526trackId%253D12861%2526returnUrl%253D%25252Fresults%25252Frace%25252F7103" TargetMode="External"/><Relationship Id="rId2" Type="http://schemas.openxmlformats.org/officeDocument/2006/relationships/hyperlink" Target="http://czechtriseries.cz/racer/details/58355?returnUrl=%2Fteam%2Fdetails%2F5378%3FreturnUrl%3D%252Fresults%252Fcategory%252F115%253FraceId%253D7103%2526gender%253DM%2526trackId%253D12861%2526returnUrl%253D%25252Fresults%25252Frace%25252F7103" TargetMode="External"/><Relationship Id="rId1" Type="http://schemas.openxmlformats.org/officeDocument/2006/relationships/hyperlink" Target="http://czechtriseries.cz/racer/details/66488?returnUrl=%2Fteam%2Fdetails%2F5378%3FreturnUrl%3D%252Fresults%252Fcategory%252F115%253FraceId%253D7103%2526gender%253DM%2526trackId%253D12861%2526returnUrl%253D%25252Fresults%25252Frace%25252F7103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zechtriseries.cz/racer/details/67688?returnUrl=%2Fteam%2Fdetails%2F5378%3FreturnUrl%3D%252Fresults%252Fcategory%252F115%253FraceId%253D7103%2526gender%253DM%2526trackId%253D12861%2526returnUrl%253D%25252Fresults%25252Frace%25252F7103" TargetMode="External"/><Relationship Id="rId2" Type="http://schemas.openxmlformats.org/officeDocument/2006/relationships/hyperlink" Target="http://czechtriseries.cz/racer/details/36511?returnUrl=%2Fteam%2Fdetails%2F5378%3FreturnUrl%3D%252Fresults%252Fcategory%252F115%253FraceId%253D7103%2526gender%253DM%2526trackId%253D12861%2526returnUrl%253D%25252Fresults%25252Frace%25252F7103" TargetMode="External"/><Relationship Id="rId1" Type="http://schemas.openxmlformats.org/officeDocument/2006/relationships/hyperlink" Target="http://czechtriseries.cz/racer/details/58355?returnUrl=%2Fteam%2Fdetails%2F5378%3FreturnUrl%3D%252Fresults%252Fcategory%252F115%253FraceId%253D7103%2526gender%253DM%2526trackId%253D12861%2526returnUrl%253D%25252Fresults%25252Frace%25252F7103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czechtriseries.cz/racer/details/66487?returnUrl=%2Fteam%2Fdetails%2F5378%3FreturnUrl%3D%252Fresults%252Fcategory%252F115%253FraceId%253D7103%2526gender%253DM%2526trackId%253D12861%2526returnUrl%253D%25252Fresults%25252Frace%25252F710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czechtriseries.cz/racer/details/58355?returnUrl=%2Fteam%2Fdetails%2F5378%3FreturnUrl%3D%252Fresults%252Fcategory%252F115%253FraceId%253D7103%2526gender%253DM%2526trackId%253D12861%2526returnUrl%253D%25252Fresults%25252Frace%25252F7103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7"/>
  <sheetViews>
    <sheetView view="pageBreakPreview" zoomScaleNormal="100" zoomScaleSheetLayoutView="100" workbookViewId="0">
      <pane ySplit="6" topLeftCell="A7" activePane="bottomLeft" state="frozen"/>
      <selection pane="bottomLeft" activeCell="B23" sqref="B23:B24"/>
    </sheetView>
  </sheetViews>
  <sheetFormatPr defaultRowHeight="15" x14ac:dyDescent="0.25"/>
  <cols>
    <col min="1" max="1" width="3.140625" customWidth="1"/>
    <col min="2" max="2" width="18.42578125" customWidth="1"/>
    <col min="3" max="3" width="2" customWidth="1"/>
    <col min="4" max="4" width="7" customWidth="1"/>
    <col min="5" max="5" width="1.42578125" customWidth="1"/>
    <col min="6" max="6" width="18.42578125" customWidth="1"/>
    <col min="7" max="7" width="1.85546875" customWidth="1"/>
    <col min="8" max="8" width="9.85546875" customWidth="1"/>
    <col min="9" max="9" width="5" customWidth="1"/>
    <col min="10" max="10" width="1.7109375" customWidth="1"/>
    <col min="11" max="11" width="6.85546875" customWidth="1"/>
    <col min="12" max="12" width="5" customWidth="1"/>
    <col min="13" max="13" width="1.28515625" customWidth="1"/>
    <col min="14" max="14" width="12" customWidth="1"/>
    <col min="15" max="15" width="5" customWidth="1"/>
    <col min="16" max="16" width="1.42578125" customWidth="1"/>
    <col min="17" max="17" width="9.85546875" customWidth="1"/>
    <col min="18" max="18" width="5" customWidth="1"/>
    <col min="19" max="19" width="1.7109375" customWidth="1"/>
    <col min="21" max="21" width="13.28515625" customWidth="1"/>
    <col min="22" max="22" width="13.140625" customWidth="1"/>
    <col min="23" max="23" width="10.5703125" customWidth="1"/>
    <col min="24" max="24" width="10.140625" customWidth="1"/>
    <col min="25" max="25" width="17" customWidth="1"/>
    <col min="28" max="28" width="13.85546875" customWidth="1"/>
  </cols>
  <sheetData>
    <row r="1" spans="1:29" ht="21" customHeight="1" x14ac:dyDescent="0.25">
      <c r="A1" s="5"/>
      <c r="B1" s="5"/>
      <c r="C1" s="6" t="s">
        <v>0</v>
      </c>
      <c r="D1" s="7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</row>
    <row r="2" spans="1:29" ht="21.75" customHeight="1" x14ac:dyDescent="0.25">
      <c r="A2" s="540" t="s">
        <v>276</v>
      </c>
      <c r="B2" s="540"/>
      <c r="C2" s="540"/>
      <c r="D2" s="540"/>
      <c r="E2" s="540"/>
      <c r="F2" s="540"/>
      <c r="G2" s="540"/>
      <c r="H2" s="540"/>
      <c r="I2" s="38"/>
      <c r="J2" s="25"/>
      <c r="K2" s="386"/>
      <c r="L2" s="25"/>
      <c r="M2" s="25"/>
      <c r="N2" s="38"/>
      <c r="O2" s="38"/>
      <c r="P2" s="38"/>
      <c r="Q2" s="38"/>
      <c r="R2" s="3"/>
      <c r="S2" s="3"/>
      <c r="T2" s="3"/>
    </row>
    <row r="3" spans="1:29" ht="11.25" customHeight="1" x14ac:dyDescent="0.25">
      <c r="B3" s="40"/>
      <c r="C3" s="24"/>
      <c r="D3" s="82"/>
      <c r="E3" s="82"/>
      <c r="F3" s="82"/>
    </row>
    <row r="4" spans="1:29" ht="9" customHeight="1" x14ac:dyDescent="0.25"/>
    <row r="5" spans="1:29" ht="15" customHeight="1" x14ac:dyDescent="0.25">
      <c r="B5" s="543" t="s">
        <v>22</v>
      </c>
      <c r="D5" s="541" t="s">
        <v>21</v>
      </c>
      <c r="F5" s="541" t="s">
        <v>1</v>
      </c>
      <c r="H5" s="547" t="s">
        <v>2</v>
      </c>
      <c r="I5" s="548"/>
      <c r="J5" s="2"/>
      <c r="K5" s="547" t="s">
        <v>3</v>
      </c>
      <c r="L5" s="548"/>
      <c r="M5" s="2"/>
      <c r="N5" s="547" t="s">
        <v>4</v>
      </c>
      <c r="O5" s="548"/>
      <c r="P5" s="2"/>
      <c r="Q5" s="547" t="s">
        <v>5</v>
      </c>
      <c r="R5" s="548"/>
      <c r="S5" s="11"/>
      <c r="T5" s="545" t="s">
        <v>10</v>
      </c>
    </row>
    <row r="6" spans="1:29" x14ac:dyDescent="0.25">
      <c r="B6" s="543"/>
      <c r="D6" s="544"/>
      <c r="F6" s="542"/>
      <c r="H6" s="14" t="s">
        <v>6</v>
      </c>
      <c r="I6" s="14" t="s">
        <v>7</v>
      </c>
      <c r="J6" s="15"/>
      <c r="K6" s="14" t="s">
        <v>8</v>
      </c>
      <c r="L6" s="14" t="s">
        <v>7</v>
      </c>
      <c r="M6" s="16"/>
      <c r="N6" s="14" t="s">
        <v>9</v>
      </c>
      <c r="O6" s="14" t="s">
        <v>7</v>
      </c>
      <c r="P6" s="15"/>
      <c r="Q6" s="14" t="s">
        <v>6</v>
      </c>
      <c r="R6" s="14" t="s">
        <v>7</v>
      </c>
      <c r="S6" s="11"/>
      <c r="T6" s="546"/>
    </row>
    <row r="7" spans="1:29" ht="11.25" customHeight="1" x14ac:dyDescent="0.25"/>
    <row r="8" spans="1:29" ht="14.25" customHeight="1" x14ac:dyDescent="0.25">
      <c r="A8" s="31">
        <v>1</v>
      </c>
      <c r="B8" s="43" t="s">
        <v>33</v>
      </c>
      <c r="C8" s="41"/>
      <c r="D8" s="42">
        <v>2012</v>
      </c>
      <c r="E8" s="41"/>
      <c r="F8" s="172" t="s">
        <v>36</v>
      </c>
      <c r="G8" s="41"/>
      <c r="H8" s="480">
        <v>4.7916666666666663E-2</v>
      </c>
      <c r="I8" s="243">
        <v>42</v>
      </c>
      <c r="J8" s="50"/>
      <c r="K8" s="394">
        <v>10.38</v>
      </c>
      <c r="L8" s="243">
        <v>42</v>
      </c>
      <c r="M8" s="50"/>
      <c r="N8" s="243">
        <v>132</v>
      </c>
      <c r="O8" s="243">
        <v>4</v>
      </c>
      <c r="P8" s="50"/>
      <c r="Q8" s="480">
        <v>9.9999999999999992E-2</v>
      </c>
      <c r="R8" s="243">
        <v>22</v>
      </c>
      <c r="S8" s="175"/>
      <c r="T8" s="86">
        <f t="shared" ref="T8:T13" si="0">I8+L8+O8+R8</f>
        <v>110</v>
      </c>
    </row>
    <row r="9" spans="1:29" ht="14.25" customHeight="1" x14ac:dyDescent="0.25">
      <c r="A9" s="31">
        <v>2</v>
      </c>
      <c r="B9" s="87" t="s">
        <v>34</v>
      </c>
      <c r="C9" s="9"/>
      <c r="D9" s="59">
        <v>2012</v>
      </c>
      <c r="E9" s="9"/>
      <c r="F9" s="172" t="s">
        <v>36</v>
      </c>
      <c r="G9" s="9"/>
      <c r="H9" s="53">
        <v>4.5138888888888888E-2</v>
      </c>
      <c r="I9" s="173">
        <v>50</v>
      </c>
      <c r="J9" s="174"/>
      <c r="K9" s="394">
        <v>9.92</v>
      </c>
      <c r="L9" s="173">
        <v>52</v>
      </c>
      <c r="M9" s="174"/>
      <c r="N9" s="173">
        <v>152</v>
      </c>
      <c r="O9" s="173">
        <v>44</v>
      </c>
      <c r="P9" s="174"/>
      <c r="Q9" s="53">
        <v>9.5833333333333326E-2</v>
      </c>
      <c r="R9" s="173">
        <v>34</v>
      </c>
      <c r="S9" s="175"/>
      <c r="T9" s="86">
        <f t="shared" si="0"/>
        <v>180</v>
      </c>
      <c r="U9" s="24"/>
      <c r="V9" s="24"/>
      <c r="W9" s="24"/>
    </row>
    <row r="10" spans="1:29" ht="14.25" customHeight="1" x14ac:dyDescent="0.25">
      <c r="A10" s="31">
        <v>3</v>
      </c>
      <c r="B10" s="269" t="s">
        <v>35</v>
      </c>
      <c r="C10" s="113"/>
      <c r="D10" s="114">
        <v>2012</v>
      </c>
      <c r="E10" s="113"/>
      <c r="F10" s="481" t="s">
        <v>42</v>
      </c>
      <c r="G10" s="113"/>
      <c r="H10" s="392">
        <v>3.5416666666666666E-2</v>
      </c>
      <c r="I10" s="114">
        <v>78</v>
      </c>
      <c r="J10" s="170"/>
      <c r="K10" s="482">
        <v>8.3000000000000007</v>
      </c>
      <c r="L10" s="114">
        <v>84</v>
      </c>
      <c r="M10" s="170"/>
      <c r="N10" s="114">
        <v>170</v>
      </c>
      <c r="O10" s="114">
        <v>80</v>
      </c>
      <c r="P10" s="170"/>
      <c r="Q10" s="392">
        <v>7.5694444444444439E-2</v>
      </c>
      <c r="R10" s="114">
        <v>92</v>
      </c>
      <c r="S10" s="170"/>
      <c r="T10" s="119">
        <f t="shared" si="0"/>
        <v>334</v>
      </c>
      <c r="U10" s="24"/>
      <c r="V10" s="24"/>
      <c r="W10" s="24"/>
      <c r="X10" s="12"/>
      <c r="AA10" s="12"/>
      <c r="AB10" s="12"/>
      <c r="AC10" s="12"/>
    </row>
    <row r="11" spans="1:29" ht="14.25" customHeight="1" x14ac:dyDescent="0.25">
      <c r="A11" s="32">
        <v>4</v>
      </c>
      <c r="B11" s="43" t="s">
        <v>49</v>
      </c>
      <c r="C11" s="41"/>
      <c r="D11" s="42">
        <v>2012</v>
      </c>
      <c r="E11" s="41"/>
      <c r="F11" s="172" t="s">
        <v>42</v>
      </c>
      <c r="G11" s="41"/>
      <c r="H11" s="480">
        <v>4.3750000000000004E-2</v>
      </c>
      <c r="I11" s="243">
        <v>54</v>
      </c>
      <c r="J11" s="50"/>
      <c r="K11" s="394">
        <v>8.1</v>
      </c>
      <c r="L11" s="243">
        <v>88</v>
      </c>
      <c r="M11" s="50"/>
      <c r="N11" s="243">
        <v>170</v>
      </c>
      <c r="O11" s="243">
        <v>80</v>
      </c>
      <c r="P11" s="50"/>
      <c r="Q11" s="480">
        <v>8.1250000000000003E-2</v>
      </c>
      <c r="R11" s="243">
        <v>76</v>
      </c>
      <c r="S11" s="175"/>
      <c r="T11" s="86">
        <f t="shared" si="0"/>
        <v>298</v>
      </c>
      <c r="U11" s="24"/>
      <c r="V11" s="24"/>
      <c r="W11" s="24"/>
    </row>
    <row r="12" spans="1:29" ht="14.25" customHeight="1" x14ac:dyDescent="0.25">
      <c r="A12" s="32">
        <v>5</v>
      </c>
      <c r="B12" s="87" t="s">
        <v>48</v>
      </c>
      <c r="C12" s="9"/>
      <c r="D12" s="59">
        <v>2012</v>
      </c>
      <c r="E12" s="9"/>
      <c r="F12" s="172" t="s">
        <v>42</v>
      </c>
      <c r="G12" s="9"/>
      <c r="H12" s="53">
        <v>4.3055555555555562E-2</v>
      </c>
      <c r="I12" s="173">
        <v>56</v>
      </c>
      <c r="J12" s="174"/>
      <c r="K12" s="483">
        <v>8.5</v>
      </c>
      <c r="L12" s="173">
        <v>80</v>
      </c>
      <c r="M12" s="174"/>
      <c r="N12" s="173">
        <v>170</v>
      </c>
      <c r="O12" s="173">
        <v>80</v>
      </c>
      <c r="P12" s="174"/>
      <c r="Q12" s="53">
        <v>8.6111111111111124E-2</v>
      </c>
      <c r="R12" s="173">
        <v>62</v>
      </c>
      <c r="S12" s="175"/>
      <c r="T12" s="86">
        <f t="shared" si="0"/>
        <v>278</v>
      </c>
      <c r="U12" s="24"/>
      <c r="V12" s="24"/>
      <c r="W12" s="24"/>
    </row>
    <row r="13" spans="1:29" ht="14.25" customHeight="1" x14ac:dyDescent="0.25">
      <c r="A13" s="32">
        <v>6</v>
      </c>
      <c r="B13" s="269" t="s">
        <v>50</v>
      </c>
      <c r="C13" s="113"/>
      <c r="D13" s="114">
        <v>2012</v>
      </c>
      <c r="E13" s="113"/>
      <c r="F13" s="167" t="s">
        <v>42</v>
      </c>
      <c r="G13" s="113"/>
      <c r="H13" s="388">
        <v>4.3750000000000004E-2</v>
      </c>
      <c r="I13" s="389">
        <v>54</v>
      </c>
      <c r="J13" s="390"/>
      <c r="K13" s="391">
        <v>8</v>
      </c>
      <c r="L13" s="389">
        <v>90</v>
      </c>
      <c r="M13" s="390"/>
      <c r="N13" s="389">
        <v>190</v>
      </c>
      <c r="O13" s="389">
        <v>100</v>
      </c>
      <c r="P13" s="390"/>
      <c r="Q13" s="388">
        <v>7.3611111111111113E-2</v>
      </c>
      <c r="R13" s="389">
        <v>97</v>
      </c>
      <c r="S13" s="171"/>
      <c r="T13" s="119">
        <f t="shared" si="0"/>
        <v>341</v>
      </c>
      <c r="U13" s="24"/>
      <c r="V13" s="24"/>
      <c r="W13" s="24"/>
    </row>
    <row r="14" spans="1:29" ht="14.25" customHeight="1" x14ac:dyDescent="0.25">
      <c r="A14" s="32">
        <v>7</v>
      </c>
      <c r="B14" s="484" t="s">
        <v>51</v>
      </c>
      <c r="C14" s="9"/>
      <c r="D14" s="59">
        <v>2012</v>
      </c>
      <c r="E14" s="9"/>
      <c r="F14" s="47" t="s">
        <v>42</v>
      </c>
      <c r="G14" s="9"/>
      <c r="H14" s="485">
        <v>4.2361111111111106E-2</v>
      </c>
      <c r="I14" s="451">
        <v>58</v>
      </c>
      <c r="J14" s="486"/>
      <c r="K14" s="451">
        <v>8.6</v>
      </c>
      <c r="L14" s="451">
        <v>78</v>
      </c>
      <c r="M14" s="486"/>
      <c r="N14" s="451">
        <v>175</v>
      </c>
      <c r="O14" s="451">
        <v>90</v>
      </c>
      <c r="P14" s="486"/>
      <c r="Q14" s="485">
        <v>7.7083333333333337E-2</v>
      </c>
      <c r="R14" s="451">
        <v>88</v>
      </c>
      <c r="S14" s="175"/>
      <c r="T14" s="86">
        <v>314</v>
      </c>
      <c r="U14" s="24"/>
      <c r="V14" s="24"/>
      <c r="W14" s="24"/>
    </row>
    <row r="15" spans="1:29" ht="14.25" customHeight="1" x14ac:dyDescent="0.25">
      <c r="A15" s="32">
        <v>8</v>
      </c>
      <c r="B15" s="43" t="s">
        <v>71</v>
      </c>
      <c r="C15" s="41"/>
      <c r="D15" s="487">
        <v>2012</v>
      </c>
      <c r="E15" s="41"/>
      <c r="F15" s="172" t="s">
        <v>70</v>
      </c>
      <c r="G15" s="41"/>
      <c r="H15" s="480">
        <v>3.3333333333333333E-2</v>
      </c>
      <c r="I15" s="243">
        <v>84</v>
      </c>
      <c r="J15" s="50"/>
      <c r="K15" s="394">
        <v>8.9</v>
      </c>
      <c r="L15" s="243">
        <v>72</v>
      </c>
      <c r="M15" s="50"/>
      <c r="N15" s="243">
        <v>180</v>
      </c>
      <c r="O15" s="243">
        <v>100</v>
      </c>
      <c r="P15" s="50"/>
      <c r="Q15" s="480">
        <v>7.4999999999999997E-2</v>
      </c>
      <c r="R15" s="243">
        <v>94</v>
      </c>
      <c r="S15" s="175"/>
      <c r="T15" s="86">
        <f t="shared" ref="T15" si="1">I15+L15+O15+R15</f>
        <v>350</v>
      </c>
      <c r="U15" s="24"/>
      <c r="V15" s="24"/>
      <c r="W15" s="24"/>
    </row>
    <row r="16" spans="1:29" ht="14.25" customHeight="1" x14ac:dyDescent="0.25">
      <c r="A16" s="32">
        <v>9</v>
      </c>
      <c r="B16" s="397" t="s">
        <v>102</v>
      </c>
      <c r="C16" s="9"/>
      <c r="D16" s="42">
        <v>2012</v>
      </c>
      <c r="E16" s="9"/>
      <c r="F16" s="172" t="s">
        <v>105</v>
      </c>
      <c r="G16" s="9"/>
      <c r="H16" s="488">
        <v>4.0972222222222222E-2</v>
      </c>
      <c r="I16" s="452">
        <v>62</v>
      </c>
      <c r="J16" s="50"/>
      <c r="K16" s="59">
        <v>9.1</v>
      </c>
      <c r="L16" s="59">
        <v>68</v>
      </c>
      <c r="M16" s="50"/>
      <c r="N16" s="452">
        <v>153</v>
      </c>
      <c r="O16" s="59">
        <v>46</v>
      </c>
      <c r="P16" s="50"/>
      <c r="Q16" s="396">
        <v>9.0972222222222218E-2</v>
      </c>
      <c r="R16" s="59">
        <v>48</v>
      </c>
      <c r="S16" s="9"/>
      <c r="T16" s="489">
        <f>I16+L16+O16+R16</f>
        <v>224</v>
      </c>
      <c r="U16" s="24"/>
    </row>
    <row r="17" spans="1:32" ht="14.25" customHeight="1" x14ac:dyDescent="0.25">
      <c r="A17" s="32">
        <v>10</v>
      </c>
      <c r="B17" s="397" t="s">
        <v>103</v>
      </c>
      <c r="C17" s="9"/>
      <c r="D17" s="42">
        <v>2012</v>
      </c>
      <c r="E17" s="490"/>
      <c r="F17" s="172" t="s">
        <v>105</v>
      </c>
      <c r="G17" s="491"/>
      <c r="H17" s="492">
        <v>3.9583333333333331E-2</v>
      </c>
      <c r="I17" s="452">
        <v>66</v>
      </c>
      <c r="J17" s="493"/>
      <c r="K17" s="494">
        <v>8.6999999999999993</v>
      </c>
      <c r="L17" s="495">
        <v>76</v>
      </c>
      <c r="M17" s="496"/>
      <c r="N17" s="497">
        <v>165</v>
      </c>
      <c r="O17" s="495">
        <v>70</v>
      </c>
      <c r="P17" s="496"/>
      <c r="Q17" s="498">
        <v>8.1944444444444445E-2</v>
      </c>
      <c r="R17" s="495">
        <v>74</v>
      </c>
      <c r="S17" s="499"/>
      <c r="T17" s="500">
        <f>I17+L17+O17+R17</f>
        <v>286</v>
      </c>
      <c r="U17" s="24"/>
    </row>
    <row r="18" spans="1:32" ht="14.25" customHeight="1" x14ac:dyDescent="0.25">
      <c r="A18" s="32">
        <v>11</v>
      </c>
      <c r="B18" s="397" t="s">
        <v>104</v>
      </c>
      <c r="C18" s="9"/>
      <c r="D18" s="42">
        <v>2012</v>
      </c>
      <c r="E18" s="490"/>
      <c r="F18" s="172" t="s">
        <v>105</v>
      </c>
      <c r="G18" s="9"/>
      <c r="H18" s="492">
        <v>5.5555555555555552E-2</v>
      </c>
      <c r="I18" s="452">
        <v>20</v>
      </c>
      <c r="J18" s="493"/>
      <c r="K18" s="494">
        <v>8.6</v>
      </c>
      <c r="L18" s="495">
        <v>78</v>
      </c>
      <c r="M18" s="496"/>
      <c r="N18" s="497">
        <v>157</v>
      </c>
      <c r="O18" s="495">
        <v>54</v>
      </c>
      <c r="P18" s="496"/>
      <c r="Q18" s="498">
        <v>8.6111111111111124E-2</v>
      </c>
      <c r="R18" s="495">
        <v>62</v>
      </c>
      <c r="S18" s="499"/>
      <c r="T18" s="500">
        <f>I18+L18+O18+R18</f>
        <v>214</v>
      </c>
      <c r="U18" s="24"/>
    </row>
    <row r="19" spans="1:32" ht="14.25" customHeight="1" x14ac:dyDescent="0.25">
      <c r="A19" s="32">
        <v>12</v>
      </c>
      <c r="B19" s="501" t="s">
        <v>124</v>
      </c>
      <c r="C19" s="9"/>
      <c r="D19" s="426">
        <v>2012</v>
      </c>
      <c r="E19" s="502"/>
      <c r="F19" s="421" t="s">
        <v>281</v>
      </c>
      <c r="G19" s="491"/>
      <c r="H19" s="423">
        <v>3.9583333333333331E-2</v>
      </c>
      <c r="I19" s="424">
        <v>66</v>
      </c>
      <c r="J19" s="425"/>
      <c r="K19" s="503">
        <v>9.8000000000000007</v>
      </c>
      <c r="L19" s="424">
        <v>54</v>
      </c>
      <c r="M19" s="425"/>
      <c r="N19" s="426">
        <v>140</v>
      </c>
      <c r="O19" s="424">
        <v>20</v>
      </c>
      <c r="P19" s="425"/>
      <c r="Q19" s="423">
        <v>44455.09375</v>
      </c>
      <c r="R19" s="424">
        <v>40</v>
      </c>
      <c r="S19" s="427"/>
      <c r="T19" s="504">
        <f t="shared" ref="T19:T24" si="2">I19+L19+O19+R19</f>
        <v>180</v>
      </c>
      <c r="U19" s="24"/>
    </row>
    <row r="20" spans="1:32" ht="14.25" customHeight="1" x14ac:dyDescent="0.25">
      <c r="A20" s="32">
        <v>13</v>
      </c>
      <c r="B20" s="501" t="s">
        <v>125</v>
      </c>
      <c r="C20" s="422"/>
      <c r="D20" s="426">
        <v>2012</v>
      </c>
      <c r="E20" s="422"/>
      <c r="F20" s="421" t="s">
        <v>281</v>
      </c>
      <c r="G20" s="422"/>
      <c r="H20" s="423">
        <v>3.6805555555555557E-2</v>
      </c>
      <c r="I20" s="424">
        <v>74</v>
      </c>
      <c r="J20" s="425"/>
      <c r="K20" s="503">
        <v>9</v>
      </c>
      <c r="L20" s="424">
        <v>70</v>
      </c>
      <c r="M20" s="425"/>
      <c r="N20" s="426">
        <v>150</v>
      </c>
      <c r="O20" s="424">
        <v>40</v>
      </c>
      <c r="P20" s="425"/>
      <c r="Q20" s="423">
        <v>44455.086805555555</v>
      </c>
      <c r="R20" s="424">
        <v>60</v>
      </c>
      <c r="S20" s="427"/>
      <c r="T20" s="504">
        <f t="shared" si="2"/>
        <v>244</v>
      </c>
      <c r="U20" s="24"/>
    </row>
    <row r="21" spans="1:32" ht="14.25" customHeight="1" x14ac:dyDescent="0.25">
      <c r="A21" s="32">
        <v>14</v>
      </c>
      <c r="B21" s="501" t="s">
        <v>126</v>
      </c>
      <c r="C21" s="422"/>
      <c r="D21" s="426">
        <v>2012</v>
      </c>
      <c r="E21" s="422"/>
      <c r="F21" s="421" t="s">
        <v>281</v>
      </c>
      <c r="G21" s="422"/>
      <c r="H21" s="423">
        <v>3.5416666666666666E-2</v>
      </c>
      <c r="I21" s="424">
        <v>78</v>
      </c>
      <c r="J21" s="425"/>
      <c r="K21" s="503">
        <v>8.9</v>
      </c>
      <c r="L21" s="424">
        <v>72</v>
      </c>
      <c r="M21" s="425"/>
      <c r="N21" s="426">
        <v>155</v>
      </c>
      <c r="O21" s="424">
        <v>50</v>
      </c>
      <c r="P21" s="425"/>
      <c r="Q21" s="423">
        <v>44455.091666666667</v>
      </c>
      <c r="R21" s="424">
        <v>46</v>
      </c>
      <c r="S21" s="427"/>
      <c r="T21" s="504">
        <f t="shared" si="2"/>
        <v>246</v>
      </c>
      <c r="U21" s="24"/>
    </row>
    <row r="22" spans="1:32" ht="14.25" customHeight="1" x14ac:dyDescent="0.25">
      <c r="A22" s="32">
        <v>15</v>
      </c>
      <c r="B22" s="501" t="s">
        <v>127</v>
      </c>
      <c r="C22" s="422"/>
      <c r="D22" s="426">
        <v>2012</v>
      </c>
      <c r="E22" s="422"/>
      <c r="F22" s="421" t="s">
        <v>281</v>
      </c>
      <c r="G22" s="422"/>
      <c r="H22" s="423">
        <v>3.4722222222222224E-2</v>
      </c>
      <c r="I22" s="424">
        <v>80</v>
      </c>
      <c r="J22" s="425"/>
      <c r="K22" s="503">
        <v>9.6</v>
      </c>
      <c r="L22" s="424">
        <v>58</v>
      </c>
      <c r="M22" s="425"/>
      <c r="N22" s="426">
        <v>145</v>
      </c>
      <c r="O22" s="424">
        <v>30</v>
      </c>
      <c r="P22" s="425"/>
      <c r="Q22" s="423">
        <v>44455.088888888888</v>
      </c>
      <c r="R22" s="424">
        <v>54</v>
      </c>
      <c r="S22" s="427"/>
      <c r="T22" s="504">
        <f t="shared" si="2"/>
        <v>222</v>
      </c>
      <c r="U22" s="24"/>
      <c r="V22" s="24"/>
      <c r="W22" s="24"/>
      <c r="AF22" s="12"/>
    </row>
    <row r="23" spans="1:32" ht="14.25" customHeight="1" x14ac:dyDescent="0.25">
      <c r="A23" s="32">
        <v>16</v>
      </c>
      <c r="B23" s="505" t="s">
        <v>150</v>
      </c>
      <c r="C23" s="450"/>
      <c r="D23" s="442">
        <v>2012</v>
      </c>
      <c r="E23" s="450"/>
      <c r="F23" s="443" t="s">
        <v>158</v>
      </c>
      <c r="G23" s="450"/>
      <c r="H23" s="506">
        <v>3.6805555555555557E-2</v>
      </c>
      <c r="I23" s="507">
        <v>76</v>
      </c>
      <c r="J23" s="446"/>
      <c r="K23" s="508">
        <v>9</v>
      </c>
      <c r="L23" s="507">
        <v>70</v>
      </c>
      <c r="M23" s="446"/>
      <c r="N23" s="507">
        <v>188</v>
      </c>
      <c r="O23" s="507">
        <v>100</v>
      </c>
      <c r="P23" s="446"/>
      <c r="Q23" s="509">
        <v>7.2222222222222215E-2</v>
      </c>
      <c r="R23" s="507">
        <v>100</v>
      </c>
      <c r="S23" s="446"/>
      <c r="T23" s="510">
        <f t="shared" si="2"/>
        <v>346</v>
      </c>
      <c r="U23" s="24"/>
      <c r="V23" s="24"/>
      <c r="W23" s="24"/>
    </row>
    <row r="24" spans="1:32" ht="14.25" customHeight="1" x14ac:dyDescent="0.25">
      <c r="A24" s="32">
        <v>17</v>
      </c>
      <c r="B24" s="511" t="s">
        <v>151</v>
      </c>
      <c r="C24" s="441"/>
      <c r="D24" s="445">
        <v>2012</v>
      </c>
      <c r="E24" s="441"/>
      <c r="F24" s="443" t="s">
        <v>158</v>
      </c>
      <c r="G24" s="441"/>
      <c r="H24" s="506">
        <v>3.7499999999999999E-2</v>
      </c>
      <c r="I24" s="445">
        <v>72</v>
      </c>
      <c r="J24" s="446"/>
      <c r="K24" s="449">
        <v>9.4</v>
      </c>
      <c r="L24" s="445">
        <v>62</v>
      </c>
      <c r="M24" s="446"/>
      <c r="N24" s="445">
        <v>186</v>
      </c>
      <c r="O24" s="445">
        <v>100</v>
      </c>
      <c r="P24" s="446"/>
      <c r="Q24" s="444">
        <v>8.1250000000000003E-2</v>
      </c>
      <c r="R24" s="445">
        <v>76</v>
      </c>
      <c r="S24" s="446"/>
      <c r="T24" s="510">
        <f t="shared" si="2"/>
        <v>310</v>
      </c>
      <c r="U24" s="24"/>
      <c r="V24" s="24"/>
      <c r="W24" s="24"/>
    </row>
    <row r="25" spans="1:32" ht="14.25" customHeight="1" x14ac:dyDescent="0.25">
      <c r="A25" s="32">
        <v>18</v>
      </c>
      <c r="B25" s="269" t="s">
        <v>161</v>
      </c>
      <c r="C25" s="113"/>
      <c r="D25" s="114">
        <v>2012</v>
      </c>
      <c r="E25" s="113"/>
      <c r="F25" s="167" t="s">
        <v>162</v>
      </c>
      <c r="G25" s="113"/>
      <c r="H25" s="388">
        <v>4.4444444444444446E-2</v>
      </c>
      <c r="I25" s="389">
        <v>52</v>
      </c>
      <c r="J25" s="390"/>
      <c r="K25" s="391">
        <v>8.85</v>
      </c>
      <c r="L25" s="389">
        <v>72</v>
      </c>
      <c r="M25" s="390"/>
      <c r="N25" s="389">
        <v>163</v>
      </c>
      <c r="O25" s="389">
        <v>66</v>
      </c>
      <c r="P25" s="390"/>
      <c r="Q25" s="388">
        <v>0.10902777777777778</v>
      </c>
      <c r="R25" s="169">
        <v>0</v>
      </c>
      <c r="S25" s="171"/>
      <c r="T25" s="119">
        <f>I25+L25+O25+R25</f>
        <v>190</v>
      </c>
      <c r="U25" s="24"/>
      <c r="V25" s="24"/>
      <c r="W25" s="24"/>
    </row>
    <row r="26" spans="1:32" ht="14.25" customHeight="1" x14ac:dyDescent="0.25">
      <c r="A26" s="32">
        <v>19</v>
      </c>
      <c r="B26" s="512" t="s">
        <v>179</v>
      </c>
      <c r="C26" s="248"/>
      <c r="D26" s="114">
        <v>2012</v>
      </c>
      <c r="E26" s="248"/>
      <c r="F26" s="167" t="s">
        <v>283</v>
      </c>
      <c r="G26" s="248"/>
      <c r="H26" s="513">
        <v>4.5138888888888888E-2</v>
      </c>
      <c r="I26" s="514">
        <v>50</v>
      </c>
      <c r="J26" s="515"/>
      <c r="K26" s="516">
        <v>11.1</v>
      </c>
      <c r="L26" s="517">
        <v>28</v>
      </c>
      <c r="M26" s="515"/>
      <c r="N26" s="514">
        <v>125</v>
      </c>
      <c r="O26" s="514">
        <v>0</v>
      </c>
      <c r="P26" s="515"/>
      <c r="Q26" s="513">
        <v>0.11666666666666665</v>
      </c>
      <c r="R26" s="514">
        <v>0</v>
      </c>
      <c r="S26" s="171"/>
      <c r="T26" s="119">
        <f>I26+L26+O26+R26</f>
        <v>78</v>
      </c>
      <c r="U26" s="24"/>
      <c r="V26" s="24"/>
      <c r="W26" s="24"/>
    </row>
    <row r="27" spans="1:32" ht="14.25" customHeight="1" x14ac:dyDescent="0.25">
      <c r="A27" s="32">
        <v>20</v>
      </c>
      <c r="B27" s="518" t="s">
        <v>180</v>
      </c>
      <c r="C27" s="239"/>
      <c r="D27" s="59">
        <v>2012</v>
      </c>
      <c r="E27" s="239"/>
      <c r="F27" s="172" t="s">
        <v>283</v>
      </c>
      <c r="G27" s="239"/>
      <c r="H27" s="232">
        <v>4.9999999999999996E-2</v>
      </c>
      <c r="I27" s="240">
        <v>36</v>
      </c>
      <c r="J27" s="241"/>
      <c r="K27" s="519">
        <v>10.3</v>
      </c>
      <c r="L27" s="240">
        <v>44</v>
      </c>
      <c r="M27" s="241"/>
      <c r="N27" s="240">
        <v>155</v>
      </c>
      <c r="O27" s="240">
        <v>50</v>
      </c>
      <c r="P27" s="241"/>
      <c r="Q27" s="232">
        <v>0.12013888888888889</v>
      </c>
      <c r="R27" s="240">
        <v>0</v>
      </c>
      <c r="S27" s="175"/>
      <c r="T27" s="86">
        <f>I27+L27+O27+R27</f>
        <v>130</v>
      </c>
      <c r="U27" s="24"/>
      <c r="V27" s="24"/>
      <c r="W27" s="24"/>
    </row>
    <row r="28" spans="1:32" ht="14.25" customHeight="1" x14ac:dyDescent="0.25">
      <c r="A28" s="32">
        <v>21</v>
      </c>
      <c r="B28" s="399" t="s">
        <v>181</v>
      </c>
      <c r="C28" s="248"/>
      <c r="D28" s="114">
        <v>2012</v>
      </c>
      <c r="E28" s="248"/>
      <c r="F28" s="167" t="s">
        <v>283</v>
      </c>
      <c r="G28" s="248"/>
      <c r="H28" s="235">
        <v>4.1666666666666664E-2</v>
      </c>
      <c r="I28" s="520">
        <v>60</v>
      </c>
      <c r="J28" s="521"/>
      <c r="K28" s="516">
        <v>8.9</v>
      </c>
      <c r="L28" s="520">
        <v>72</v>
      </c>
      <c r="M28" s="521"/>
      <c r="N28" s="520">
        <v>155</v>
      </c>
      <c r="O28" s="520">
        <v>50</v>
      </c>
      <c r="P28" s="521"/>
      <c r="Q28" s="235">
        <v>0.11180555555555556</v>
      </c>
      <c r="R28" s="520">
        <v>0</v>
      </c>
      <c r="S28" s="171"/>
      <c r="T28" s="119">
        <f t="shared" ref="T28:T31" si="3">I28+L28+O28+R28</f>
        <v>182</v>
      </c>
      <c r="U28" s="24"/>
      <c r="V28" s="24"/>
      <c r="W28" s="24"/>
    </row>
    <row r="29" spans="1:32" ht="14.25" customHeight="1" x14ac:dyDescent="0.25">
      <c r="A29" s="32">
        <v>22</v>
      </c>
      <c r="B29" s="399" t="s">
        <v>182</v>
      </c>
      <c r="C29" s="248"/>
      <c r="D29" s="114">
        <v>2012</v>
      </c>
      <c r="E29" s="248"/>
      <c r="F29" s="167" t="s">
        <v>283</v>
      </c>
      <c r="G29" s="248"/>
      <c r="H29" s="235">
        <v>4.9999999999999996E-2</v>
      </c>
      <c r="I29" s="520">
        <v>36</v>
      </c>
      <c r="J29" s="521"/>
      <c r="K29" s="516">
        <v>10</v>
      </c>
      <c r="L29" s="520">
        <v>50</v>
      </c>
      <c r="M29" s="521"/>
      <c r="N29" s="520">
        <v>125</v>
      </c>
      <c r="O29" s="520">
        <v>0</v>
      </c>
      <c r="P29" s="521"/>
      <c r="Q29" s="235">
        <v>8.3333333333333329E-2</v>
      </c>
      <c r="R29" s="520">
        <v>70</v>
      </c>
      <c r="S29" s="171"/>
      <c r="T29" s="119">
        <f t="shared" si="3"/>
        <v>156</v>
      </c>
      <c r="U29" s="24"/>
      <c r="V29" s="24"/>
      <c r="W29" s="24"/>
    </row>
    <row r="30" spans="1:32" ht="14.25" customHeight="1" x14ac:dyDescent="0.25">
      <c r="A30" s="32">
        <v>23</v>
      </c>
      <c r="B30" s="518" t="s">
        <v>183</v>
      </c>
      <c r="C30" s="450"/>
      <c r="D30" s="42">
        <v>2012</v>
      </c>
      <c r="E30" s="450"/>
      <c r="F30" s="172" t="s">
        <v>283</v>
      </c>
      <c r="G30" s="450"/>
      <c r="H30" s="393">
        <v>4.0972222222222222E-2</v>
      </c>
      <c r="I30" s="59">
        <v>62</v>
      </c>
      <c r="J30" s="50"/>
      <c r="K30" s="233" t="s">
        <v>184</v>
      </c>
      <c r="L30" s="59">
        <v>70</v>
      </c>
      <c r="M30" s="50"/>
      <c r="N30" s="59">
        <v>130</v>
      </c>
      <c r="O30" s="59">
        <v>0</v>
      </c>
      <c r="P30" s="50"/>
      <c r="Q30" s="393">
        <v>8.6111111111111124E-2</v>
      </c>
      <c r="R30" s="59">
        <v>62</v>
      </c>
      <c r="S30" s="175"/>
      <c r="T30" s="86">
        <f t="shared" si="3"/>
        <v>194</v>
      </c>
      <c r="U30" s="24"/>
      <c r="V30" s="24"/>
      <c r="W30" s="24"/>
    </row>
    <row r="31" spans="1:32" ht="14.25" customHeight="1" x14ac:dyDescent="0.25">
      <c r="A31" s="32">
        <v>24</v>
      </c>
      <c r="B31" s="522" t="s">
        <v>185</v>
      </c>
      <c r="C31" s="239"/>
      <c r="D31" s="59">
        <v>2012</v>
      </c>
      <c r="E31" s="239"/>
      <c r="F31" s="172" t="s">
        <v>283</v>
      </c>
      <c r="G31" s="239"/>
      <c r="H31" s="234">
        <v>3.8194444444444441E-2</v>
      </c>
      <c r="I31" s="523">
        <v>70</v>
      </c>
      <c r="J31" s="241"/>
      <c r="K31" s="524">
        <v>9.1</v>
      </c>
      <c r="L31" s="523">
        <v>68</v>
      </c>
      <c r="M31" s="241"/>
      <c r="N31" s="523">
        <v>140</v>
      </c>
      <c r="O31" s="523">
        <v>20</v>
      </c>
      <c r="P31" s="241"/>
      <c r="Q31" s="234">
        <v>9.0972222222222218E-2</v>
      </c>
      <c r="R31" s="523">
        <v>48</v>
      </c>
      <c r="S31" s="175"/>
      <c r="T31" s="86">
        <f t="shared" si="3"/>
        <v>206</v>
      </c>
      <c r="U31" s="24"/>
      <c r="V31" s="24"/>
      <c r="W31" s="24"/>
    </row>
    <row r="32" spans="1:32" ht="14.25" customHeight="1" x14ac:dyDescent="0.25">
      <c r="A32" s="32">
        <v>25</v>
      </c>
      <c r="B32" s="43" t="s">
        <v>202</v>
      </c>
      <c r="C32" s="41"/>
      <c r="D32" s="42">
        <v>2012</v>
      </c>
      <c r="E32" s="41"/>
      <c r="F32" s="172" t="s">
        <v>203</v>
      </c>
      <c r="G32" s="41"/>
      <c r="H32" s="480">
        <v>3.888888888888889E-2</v>
      </c>
      <c r="I32" s="243">
        <v>68</v>
      </c>
      <c r="J32" s="50"/>
      <c r="K32" s="394">
        <v>9.02</v>
      </c>
      <c r="L32" s="243">
        <v>70</v>
      </c>
      <c r="M32" s="50"/>
      <c r="N32" s="243">
        <v>155</v>
      </c>
      <c r="O32" s="243">
        <v>50</v>
      </c>
      <c r="P32" s="50"/>
      <c r="Q32" s="480">
        <v>9.375E-2</v>
      </c>
      <c r="R32" s="243">
        <v>40</v>
      </c>
      <c r="S32" s="175"/>
      <c r="T32" s="86">
        <f>I32+L32+O32+R32</f>
        <v>228</v>
      </c>
      <c r="U32" s="24"/>
      <c r="V32" s="24"/>
      <c r="W32" s="24"/>
    </row>
    <row r="33" spans="1:25" ht="14.25" customHeight="1" x14ac:dyDescent="0.25">
      <c r="A33" s="32">
        <v>26</v>
      </c>
      <c r="B33" s="21" t="s">
        <v>204</v>
      </c>
      <c r="C33" s="9"/>
      <c r="D33" s="42">
        <v>2012</v>
      </c>
      <c r="E33" s="9"/>
      <c r="F33" s="172" t="s">
        <v>203</v>
      </c>
      <c r="G33" s="9"/>
      <c r="H33" s="53">
        <v>6.25E-2</v>
      </c>
      <c r="I33" s="173">
        <v>0</v>
      </c>
      <c r="J33" s="174"/>
      <c r="K33" s="483">
        <v>9.6</v>
      </c>
      <c r="L33" s="173">
        <v>58</v>
      </c>
      <c r="M33" s="174"/>
      <c r="N33" s="173">
        <v>145</v>
      </c>
      <c r="O33" s="173">
        <v>30</v>
      </c>
      <c r="P33" s="174"/>
      <c r="Q33" s="53">
        <v>9.2361111111111116E-2</v>
      </c>
      <c r="R33" s="173">
        <v>44</v>
      </c>
      <c r="S33" s="175"/>
      <c r="T33" s="86">
        <f t="shared" ref="T33:T36" si="4">I33+L33+O33+R33</f>
        <v>132</v>
      </c>
      <c r="Y33" s="24"/>
    </row>
    <row r="34" spans="1:25" ht="14.25" customHeight="1" x14ac:dyDescent="0.25">
      <c r="A34" s="32">
        <v>27</v>
      </c>
      <c r="B34" s="21" t="s">
        <v>205</v>
      </c>
      <c r="C34" s="9"/>
      <c r="D34" s="42">
        <v>2012</v>
      </c>
      <c r="E34" s="9"/>
      <c r="F34" s="172" t="s">
        <v>203</v>
      </c>
      <c r="G34" s="9"/>
      <c r="H34" s="53">
        <v>4.9999999999999996E-2</v>
      </c>
      <c r="I34" s="173">
        <v>36</v>
      </c>
      <c r="J34" s="174"/>
      <c r="K34" s="394">
        <v>9.02</v>
      </c>
      <c r="L34" s="173">
        <v>70</v>
      </c>
      <c r="M34" s="174"/>
      <c r="N34" s="173">
        <v>146</v>
      </c>
      <c r="O34" s="173">
        <v>32</v>
      </c>
      <c r="P34" s="174"/>
      <c r="Q34" s="53">
        <v>8.819444444444445E-2</v>
      </c>
      <c r="R34" s="173">
        <v>56</v>
      </c>
      <c r="S34" s="175"/>
      <c r="T34" s="86">
        <f t="shared" si="4"/>
        <v>194</v>
      </c>
    </row>
    <row r="35" spans="1:25" ht="14.25" customHeight="1" x14ac:dyDescent="0.25">
      <c r="A35" s="32">
        <v>28</v>
      </c>
      <c r="B35" s="87" t="s">
        <v>206</v>
      </c>
      <c r="C35" s="9"/>
      <c r="D35" s="42">
        <v>2012</v>
      </c>
      <c r="E35" s="9"/>
      <c r="F35" s="172" t="s">
        <v>203</v>
      </c>
      <c r="G35" s="9"/>
      <c r="H35" s="53">
        <v>3.8194444444444441E-2</v>
      </c>
      <c r="I35" s="173">
        <v>70</v>
      </c>
      <c r="J35" s="174"/>
      <c r="K35" s="394">
        <v>9.02</v>
      </c>
      <c r="L35" s="173">
        <v>70</v>
      </c>
      <c r="M35" s="174"/>
      <c r="N35" s="173">
        <v>170</v>
      </c>
      <c r="O35" s="173">
        <v>80</v>
      </c>
      <c r="P35" s="174"/>
      <c r="Q35" s="53">
        <v>7.3611111111111113E-2</v>
      </c>
      <c r="R35" s="173">
        <v>98</v>
      </c>
      <c r="S35" s="175"/>
      <c r="T35" s="86">
        <f t="shared" si="4"/>
        <v>318</v>
      </c>
    </row>
    <row r="36" spans="1:25" ht="14.25" customHeight="1" x14ac:dyDescent="0.25">
      <c r="A36" s="32">
        <v>29</v>
      </c>
      <c r="B36" s="518" t="s">
        <v>207</v>
      </c>
      <c r="C36" s="9"/>
      <c r="D36" s="42">
        <v>2012</v>
      </c>
      <c r="E36" s="9"/>
      <c r="F36" s="172" t="s">
        <v>203</v>
      </c>
      <c r="G36" s="9"/>
      <c r="H36" s="53">
        <v>5.9027777777777783E-2</v>
      </c>
      <c r="I36" s="173">
        <v>10</v>
      </c>
      <c r="J36" s="174"/>
      <c r="K36" s="483">
        <v>8.6999999999999993</v>
      </c>
      <c r="L36" s="173">
        <v>76</v>
      </c>
      <c r="M36" s="174"/>
      <c r="N36" s="173">
        <v>192</v>
      </c>
      <c r="O36" s="173">
        <v>100</v>
      </c>
      <c r="P36" s="174"/>
      <c r="Q36" s="53">
        <v>8.5416666666666655E-2</v>
      </c>
      <c r="R36" s="173">
        <v>64</v>
      </c>
      <c r="S36" s="175"/>
      <c r="T36" s="86">
        <f t="shared" si="4"/>
        <v>250</v>
      </c>
    </row>
    <row r="37" spans="1:25" ht="14.25" customHeight="1" x14ac:dyDescent="0.25">
      <c r="A37" s="32">
        <v>30</v>
      </c>
      <c r="B37" s="525" t="s">
        <v>208</v>
      </c>
      <c r="C37" s="113"/>
      <c r="D37" s="114">
        <v>2012</v>
      </c>
      <c r="E37" s="113"/>
      <c r="F37" s="167" t="s">
        <v>203</v>
      </c>
      <c r="G37" s="113"/>
      <c r="H37" s="526">
        <v>3.9583333333333331E-2</v>
      </c>
      <c r="I37" s="453">
        <v>66</v>
      </c>
      <c r="J37" s="515"/>
      <c r="K37" s="453">
        <v>10.199999999999999</v>
      </c>
      <c r="L37" s="453">
        <v>46</v>
      </c>
      <c r="M37" s="515"/>
      <c r="N37" s="453">
        <v>149</v>
      </c>
      <c r="O37" s="453">
        <v>38</v>
      </c>
      <c r="P37" s="515"/>
      <c r="Q37" s="527">
        <v>9.5833333333333326E-2</v>
      </c>
      <c r="R37" s="453">
        <v>34</v>
      </c>
      <c r="S37" s="171"/>
      <c r="T37" s="119">
        <f>I37+L37+O37+R37</f>
        <v>184</v>
      </c>
    </row>
    <row r="38" spans="1:25" ht="14.25" customHeight="1" x14ac:dyDescent="0.25">
      <c r="A38" s="32">
        <v>31</v>
      </c>
      <c r="B38" s="528" t="s">
        <v>209</v>
      </c>
      <c r="C38" s="113"/>
      <c r="D38" s="114">
        <v>2012</v>
      </c>
      <c r="E38" s="113"/>
      <c r="F38" s="167" t="s">
        <v>203</v>
      </c>
      <c r="G38" s="113"/>
      <c r="H38" s="526">
        <v>3.4027777777777775E-2</v>
      </c>
      <c r="I38" s="453">
        <v>82</v>
      </c>
      <c r="J38" s="515"/>
      <c r="K38" s="453">
        <v>10.199999999999999</v>
      </c>
      <c r="L38" s="453">
        <v>46</v>
      </c>
      <c r="M38" s="515"/>
      <c r="N38" s="453">
        <v>162</v>
      </c>
      <c r="O38" s="453">
        <v>64</v>
      </c>
      <c r="P38" s="515"/>
      <c r="Q38" s="527">
        <v>8.8888888888888892E-2</v>
      </c>
      <c r="R38" s="453">
        <v>54</v>
      </c>
      <c r="S38" s="171"/>
      <c r="T38" s="119">
        <f>I38+L38+O38+R38</f>
        <v>246</v>
      </c>
    </row>
    <row r="39" spans="1:25" ht="14.25" customHeight="1" x14ac:dyDescent="0.25">
      <c r="A39" s="32">
        <v>32</v>
      </c>
      <c r="B39" s="269" t="s">
        <v>210</v>
      </c>
      <c r="C39" s="248"/>
      <c r="D39" s="114">
        <v>2012</v>
      </c>
      <c r="E39" s="248"/>
      <c r="F39" s="167" t="s">
        <v>203</v>
      </c>
      <c r="G39" s="248"/>
      <c r="H39" s="392">
        <v>4.9305555555555554E-2</v>
      </c>
      <c r="I39" s="114">
        <v>38</v>
      </c>
      <c r="J39" s="170"/>
      <c r="K39" s="482">
        <v>9.4</v>
      </c>
      <c r="L39" s="114">
        <v>62</v>
      </c>
      <c r="M39" s="170"/>
      <c r="N39" s="114">
        <v>165</v>
      </c>
      <c r="O39" s="114">
        <v>70</v>
      </c>
      <c r="P39" s="170"/>
      <c r="Q39" s="392">
        <v>9.2361111111111116E-2</v>
      </c>
      <c r="R39" s="114">
        <v>44</v>
      </c>
      <c r="S39" s="170"/>
      <c r="T39" s="119">
        <f>I39+L39+O39+R39</f>
        <v>214</v>
      </c>
    </row>
    <row r="40" spans="1:25" ht="14.25" customHeight="1" x14ac:dyDescent="0.25">
      <c r="A40" s="32">
        <v>33</v>
      </c>
      <c r="B40" s="529" t="s">
        <v>230</v>
      </c>
      <c r="C40" s="113"/>
      <c r="D40" s="530">
        <v>2012</v>
      </c>
      <c r="E40" s="113"/>
      <c r="F40" s="380" t="s">
        <v>231</v>
      </c>
      <c r="G40" s="113"/>
      <c r="H40" s="531">
        <v>4.5833333333333302E-2</v>
      </c>
      <c r="I40" s="460">
        <v>48</v>
      </c>
      <c r="J40" s="467"/>
      <c r="K40" s="532">
        <v>8.82</v>
      </c>
      <c r="L40" s="460">
        <v>74</v>
      </c>
      <c r="M40" s="467"/>
      <c r="N40" s="460">
        <v>169</v>
      </c>
      <c r="O40" s="460">
        <v>78</v>
      </c>
      <c r="P40" s="467"/>
      <c r="Q40" s="531">
        <v>8.5416666666666696E-2</v>
      </c>
      <c r="R40" s="460">
        <v>64</v>
      </c>
      <c r="S40" s="461"/>
      <c r="T40" s="297">
        <f t="shared" ref="T40:T42" si="5">I40+L40+O40+R40</f>
        <v>264</v>
      </c>
    </row>
    <row r="41" spans="1:25" ht="14.25" customHeight="1" x14ac:dyDescent="0.25">
      <c r="A41" s="32">
        <v>34</v>
      </c>
      <c r="B41" s="364" t="s">
        <v>232</v>
      </c>
      <c r="C41" s="533"/>
      <c r="D41" s="457">
        <v>2012</v>
      </c>
      <c r="E41" s="533"/>
      <c r="F41" s="455" t="s">
        <v>231</v>
      </c>
      <c r="G41" s="533"/>
      <c r="H41" s="534">
        <v>3.8888888888888903E-2</v>
      </c>
      <c r="I41" s="535">
        <v>68</v>
      </c>
      <c r="J41" s="536"/>
      <c r="K41" s="537">
        <v>8.6</v>
      </c>
      <c r="L41" s="535">
        <v>78</v>
      </c>
      <c r="M41" s="536"/>
      <c r="N41" s="535">
        <v>176</v>
      </c>
      <c r="O41" s="535">
        <v>92</v>
      </c>
      <c r="P41" s="536"/>
      <c r="Q41" s="534">
        <v>8.2638888888888901E-2</v>
      </c>
      <c r="R41" s="535">
        <v>72</v>
      </c>
      <c r="S41" s="459"/>
      <c r="T41" s="284">
        <f t="shared" si="5"/>
        <v>310</v>
      </c>
    </row>
    <row r="42" spans="1:25" ht="14.25" customHeight="1" x14ac:dyDescent="0.25">
      <c r="A42" s="32">
        <v>35</v>
      </c>
      <c r="B42" s="364" t="s">
        <v>233</v>
      </c>
      <c r="C42" s="533"/>
      <c r="D42" s="457">
        <v>2012</v>
      </c>
      <c r="E42" s="533"/>
      <c r="F42" s="455" t="s">
        <v>231</v>
      </c>
      <c r="G42" s="533"/>
      <c r="H42" s="534">
        <v>4.3749999999999997E-2</v>
      </c>
      <c r="I42" s="535">
        <v>54</v>
      </c>
      <c r="J42" s="536"/>
      <c r="K42" s="537">
        <v>8.6</v>
      </c>
      <c r="L42" s="535">
        <v>78</v>
      </c>
      <c r="M42" s="536"/>
      <c r="N42" s="535">
        <v>120</v>
      </c>
      <c r="O42" s="535">
        <v>0</v>
      </c>
      <c r="P42" s="536"/>
      <c r="Q42" s="534">
        <v>2.09</v>
      </c>
      <c r="R42" s="535">
        <v>52</v>
      </c>
      <c r="S42" s="459"/>
      <c r="T42" s="284">
        <f t="shared" si="5"/>
        <v>184</v>
      </c>
    </row>
    <row r="43" spans="1:25" ht="14.25" customHeight="1" x14ac:dyDescent="0.25"/>
    <row r="44" spans="1:25" ht="14.25" customHeight="1" x14ac:dyDescent="0.25"/>
    <row r="45" spans="1:25" ht="14.25" customHeight="1" x14ac:dyDescent="0.25"/>
    <row r="46" spans="1:25" ht="14.25" customHeight="1" x14ac:dyDescent="0.25"/>
    <row r="47" spans="1:25" ht="14.25" customHeight="1" x14ac:dyDescent="0.25"/>
  </sheetData>
  <mergeCells count="9">
    <mergeCell ref="A2:H2"/>
    <mergeCell ref="F5:F6"/>
    <mergeCell ref="B5:B6"/>
    <mergeCell ref="D5:D6"/>
    <mergeCell ref="T5:T6"/>
    <mergeCell ref="H5:I5"/>
    <mergeCell ref="K5:L5"/>
    <mergeCell ref="N5:O5"/>
    <mergeCell ref="Q5:R5"/>
  </mergeCells>
  <pageMargins left="0.7" right="0.7" top="0.78740157499999996" bottom="0.78740157499999996" header="0.3" footer="0.3"/>
  <pageSetup paperSize="9" scale="96" orientation="landscape" horizontalDpi="300" verticalDpi="300" r:id="rId1"/>
  <rowBreaks count="1" manualBreakCount="1">
    <brk id="3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D209"/>
  <sheetViews>
    <sheetView view="pageBreakPreview" zoomScaleNormal="100" zoomScaleSheetLayoutView="100" workbookViewId="0">
      <pane ySplit="6" topLeftCell="A34" activePane="bottomLeft" state="frozen"/>
      <selection pane="bottomLeft" activeCell="T15" sqref="T15"/>
    </sheetView>
  </sheetViews>
  <sheetFormatPr defaultRowHeight="15" x14ac:dyDescent="0.25"/>
  <cols>
    <col min="1" max="1" width="4" customWidth="1"/>
    <col min="2" max="2" width="19.7109375" customWidth="1"/>
    <col min="3" max="3" width="1.85546875" customWidth="1"/>
    <col min="4" max="4" width="7.140625" customWidth="1"/>
    <col min="5" max="5" width="1.7109375" customWidth="1"/>
    <col min="6" max="6" width="19.5703125" customWidth="1"/>
    <col min="7" max="7" width="1.7109375" customWidth="1"/>
    <col min="8" max="8" width="9.7109375" customWidth="1"/>
    <col min="9" max="9" width="5" customWidth="1"/>
    <col min="10" max="10" width="1.85546875" customWidth="1"/>
    <col min="11" max="11" width="7.140625" customWidth="1"/>
    <col min="12" max="12" width="4.85546875" customWidth="1"/>
    <col min="13" max="13" width="2" customWidth="1"/>
    <col min="14" max="14" width="12.140625" customWidth="1"/>
    <col min="15" max="15" width="5" customWidth="1"/>
    <col min="16" max="16" width="1.5703125" customWidth="1"/>
    <col min="17" max="17" width="10" customWidth="1"/>
    <col min="18" max="18" width="4.85546875" customWidth="1"/>
    <col min="19" max="19" width="1.85546875" customWidth="1"/>
    <col min="21" max="21" width="5.85546875" customWidth="1"/>
    <col min="22" max="22" width="17.28515625" customWidth="1"/>
    <col min="23" max="23" width="12.140625" customWidth="1"/>
    <col min="24" max="24" width="12.42578125" customWidth="1"/>
    <col min="25" max="25" width="10.5703125" customWidth="1"/>
    <col min="26" max="26" width="42.28515625" customWidth="1"/>
  </cols>
  <sheetData>
    <row r="1" spans="1:24" ht="17.25" customHeight="1" x14ac:dyDescent="0.25">
      <c r="A1" s="5"/>
      <c r="B1" s="5"/>
      <c r="C1" s="6" t="s">
        <v>0</v>
      </c>
      <c r="D1" s="7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</row>
    <row r="2" spans="1:24" ht="23.25" customHeight="1" x14ac:dyDescent="0.25">
      <c r="A2" s="540" t="s">
        <v>275</v>
      </c>
      <c r="B2" s="540"/>
      <c r="C2" s="540"/>
      <c r="D2" s="540"/>
      <c r="E2" s="540"/>
      <c r="F2" s="540"/>
      <c r="G2" s="540"/>
      <c r="H2" s="540"/>
      <c r="I2" s="38"/>
      <c r="J2" s="25"/>
      <c r="K2" s="38"/>
      <c r="L2" s="38"/>
      <c r="M2" s="25"/>
      <c r="N2" s="38"/>
      <c r="O2" s="3"/>
      <c r="P2" s="38"/>
      <c r="Q2" s="38"/>
      <c r="R2" s="38"/>
      <c r="S2" s="38"/>
      <c r="T2" s="38"/>
      <c r="U2" s="39"/>
      <c r="V2" s="39"/>
      <c r="W2" s="27"/>
      <c r="X2" s="27"/>
    </row>
    <row r="3" spans="1:24" ht="11.25" customHeight="1" x14ac:dyDescent="0.25">
      <c r="A3" s="1"/>
      <c r="B3" s="40"/>
      <c r="C3" s="24"/>
      <c r="D3" s="82"/>
      <c r="E3" s="82"/>
      <c r="F3" s="82"/>
      <c r="G3" s="82"/>
      <c r="U3" s="27"/>
      <c r="V3" s="27"/>
      <c r="W3" s="27"/>
      <c r="X3" s="27"/>
    </row>
    <row r="4" spans="1:24" ht="8.449999999999999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" ht="15" customHeight="1" x14ac:dyDescent="0.25">
      <c r="A5" s="1"/>
      <c r="B5" s="543" t="s">
        <v>22</v>
      </c>
      <c r="C5" s="1"/>
      <c r="D5" s="541" t="s">
        <v>21</v>
      </c>
      <c r="F5" s="541" t="s">
        <v>1</v>
      </c>
      <c r="H5" s="547" t="s">
        <v>11</v>
      </c>
      <c r="I5" s="548"/>
      <c r="J5" s="4"/>
      <c r="K5" s="549" t="s">
        <v>12</v>
      </c>
      <c r="L5" s="550"/>
      <c r="M5" s="2"/>
      <c r="N5" s="547" t="s">
        <v>81</v>
      </c>
      <c r="O5" s="548"/>
      <c r="P5" s="2"/>
      <c r="Q5" s="547" t="s">
        <v>20</v>
      </c>
      <c r="R5" s="548"/>
      <c r="S5" s="11"/>
      <c r="T5" s="545" t="s">
        <v>10</v>
      </c>
    </row>
    <row r="6" spans="1:24" x14ac:dyDescent="0.25">
      <c r="A6" s="1"/>
      <c r="B6" s="543"/>
      <c r="C6" s="1"/>
      <c r="D6" s="544"/>
      <c r="F6" s="542"/>
      <c r="G6" s="17"/>
      <c r="H6" s="14" t="s">
        <v>6</v>
      </c>
      <c r="I6" s="14" t="s">
        <v>7</v>
      </c>
      <c r="J6" s="20"/>
      <c r="K6" s="167" t="s">
        <v>8</v>
      </c>
      <c r="L6" s="167" t="s">
        <v>7</v>
      </c>
      <c r="M6" s="16"/>
      <c r="N6" s="14" t="s">
        <v>9</v>
      </c>
      <c r="O6" s="14" t="s">
        <v>7</v>
      </c>
      <c r="P6" s="16"/>
      <c r="Q6" s="14" t="s">
        <v>6</v>
      </c>
      <c r="R6" s="14" t="s">
        <v>7</v>
      </c>
      <c r="S6" s="11"/>
      <c r="T6" s="546"/>
    </row>
    <row r="7" spans="1:24" ht="12.75" customHeight="1" x14ac:dyDescent="0.25">
      <c r="A7" s="1"/>
    </row>
    <row r="8" spans="1:24" ht="15" customHeight="1" x14ac:dyDescent="0.25">
      <c r="A8" s="31">
        <v>1</v>
      </c>
      <c r="B8" s="112" t="s">
        <v>23</v>
      </c>
      <c r="C8" s="113"/>
      <c r="D8" s="114">
        <v>2011</v>
      </c>
      <c r="E8" s="113"/>
      <c r="F8" s="107" t="s">
        <v>282</v>
      </c>
      <c r="G8" s="113"/>
      <c r="H8" s="168">
        <v>7.0833333333333331E-2</v>
      </c>
      <c r="I8" s="169">
        <v>56</v>
      </c>
      <c r="J8" s="170"/>
      <c r="K8" s="387">
        <v>10.3</v>
      </c>
      <c r="L8" s="169">
        <v>64</v>
      </c>
      <c r="M8" s="170"/>
      <c r="N8" s="169">
        <v>163</v>
      </c>
      <c r="O8" s="169">
        <v>46</v>
      </c>
      <c r="P8" s="170"/>
      <c r="Q8" s="168">
        <v>0.17430555555555557</v>
      </c>
      <c r="R8" s="169">
        <v>38</v>
      </c>
      <c r="S8" s="171"/>
      <c r="T8" s="119">
        <f>I8+L8+O8+R8</f>
        <v>204</v>
      </c>
    </row>
    <row r="9" spans="1:24" ht="15" customHeight="1" x14ac:dyDescent="0.25">
      <c r="A9" s="31">
        <v>2</v>
      </c>
      <c r="B9" s="120" t="s">
        <v>24</v>
      </c>
      <c r="C9" s="113"/>
      <c r="D9" s="114">
        <v>2011</v>
      </c>
      <c r="E9" s="113"/>
      <c r="F9" s="107" t="s">
        <v>282</v>
      </c>
      <c r="G9" s="113"/>
      <c r="H9" s="388">
        <v>6.458333333333334E-2</v>
      </c>
      <c r="I9" s="389">
        <v>74</v>
      </c>
      <c r="J9" s="390"/>
      <c r="K9" s="391">
        <v>10.1</v>
      </c>
      <c r="L9" s="389">
        <v>68</v>
      </c>
      <c r="M9" s="390"/>
      <c r="N9" s="389">
        <v>159</v>
      </c>
      <c r="O9" s="389">
        <v>38</v>
      </c>
      <c r="P9" s="390"/>
      <c r="Q9" s="388">
        <v>0.17291666666666669</v>
      </c>
      <c r="R9" s="389">
        <v>42</v>
      </c>
      <c r="S9" s="171"/>
      <c r="T9" s="119">
        <f t="shared" ref="T9:T11" si="0">I9+L9+O9+R9</f>
        <v>222</v>
      </c>
      <c r="V9" s="24"/>
    </row>
    <row r="10" spans="1:24" ht="15" customHeight="1" x14ac:dyDescent="0.25">
      <c r="A10" s="31">
        <v>3</v>
      </c>
      <c r="B10" s="120" t="s">
        <v>25</v>
      </c>
      <c r="C10" s="113"/>
      <c r="D10" s="114">
        <v>2010</v>
      </c>
      <c r="E10" s="113"/>
      <c r="F10" s="107" t="s">
        <v>282</v>
      </c>
      <c r="G10" s="113"/>
      <c r="H10" s="392">
        <v>6.0416666666666667E-2</v>
      </c>
      <c r="I10" s="114">
        <v>86</v>
      </c>
      <c r="J10" s="170"/>
      <c r="K10" s="114">
        <v>9.3000000000000007</v>
      </c>
      <c r="L10" s="114">
        <v>84</v>
      </c>
      <c r="M10" s="170"/>
      <c r="N10" s="114">
        <v>169</v>
      </c>
      <c r="O10" s="114">
        <v>58</v>
      </c>
      <c r="P10" s="170"/>
      <c r="Q10" s="392">
        <v>0.16597222222222222</v>
      </c>
      <c r="R10" s="114">
        <v>62</v>
      </c>
      <c r="S10" s="171"/>
      <c r="T10" s="119">
        <f t="shared" si="0"/>
        <v>290</v>
      </c>
    </row>
    <row r="11" spans="1:24" ht="15" customHeight="1" x14ac:dyDescent="0.25">
      <c r="A11" s="32">
        <v>4</v>
      </c>
      <c r="B11" s="44" t="s">
        <v>29</v>
      </c>
      <c r="C11" s="41"/>
      <c r="D11" s="42">
        <v>2010</v>
      </c>
      <c r="E11" s="41"/>
      <c r="F11" s="84" t="s">
        <v>282</v>
      </c>
      <c r="G11" s="41"/>
      <c r="H11" s="393">
        <v>7.2916666666666671E-2</v>
      </c>
      <c r="I11" s="59">
        <v>50</v>
      </c>
      <c r="J11" s="50"/>
      <c r="K11" s="59">
        <v>9.9</v>
      </c>
      <c r="L11" s="59">
        <v>72</v>
      </c>
      <c r="M11" s="50"/>
      <c r="N11" s="59">
        <v>157</v>
      </c>
      <c r="O11" s="59">
        <v>34</v>
      </c>
      <c r="P11" s="50"/>
      <c r="Q11" s="393">
        <v>0.17708333333333334</v>
      </c>
      <c r="R11" s="59">
        <v>30</v>
      </c>
      <c r="S11" s="175"/>
      <c r="T11" s="86">
        <f t="shared" si="0"/>
        <v>186</v>
      </c>
    </row>
    <row r="12" spans="1:24" ht="15" customHeight="1" x14ac:dyDescent="0.25">
      <c r="A12" s="32">
        <v>5</v>
      </c>
      <c r="B12" s="58" t="s">
        <v>37</v>
      </c>
      <c r="C12" s="41"/>
      <c r="D12" s="42">
        <v>2011</v>
      </c>
      <c r="E12" s="41"/>
      <c r="F12" s="172" t="s">
        <v>36</v>
      </c>
      <c r="G12" s="41"/>
      <c r="H12" s="393">
        <v>9.5138888888888884E-2</v>
      </c>
      <c r="I12" s="59">
        <v>0</v>
      </c>
      <c r="J12" s="50"/>
      <c r="K12" s="394">
        <v>11.9</v>
      </c>
      <c r="L12" s="59">
        <v>32</v>
      </c>
      <c r="M12" s="50"/>
      <c r="N12" s="59">
        <v>149</v>
      </c>
      <c r="O12" s="59">
        <v>18</v>
      </c>
      <c r="P12" s="50"/>
      <c r="Q12" s="393">
        <v>0.18611111111111112</v>
      </c>
      <c r="R12" s="59">
        <v>4</v>
      </c>
      <c r="S12" s="175"/>
      <c r="T12" s="86">
        <f>I12+L12+O12+R12</f>
        <v>54</v>
      </c>
    </row>
    <row r="13" spans="1:24" ht="15" customHeight="1" x14ac:dyDescent="0.25">
      <c r="A13" s="32">
        <v>6</v>
      </c>
      <c r="B13" s="58" t="s">
        <v>38</v>
      </c>
      <c r="C13" s="41"/>
      <c r="D13" s="42">
        <v>2010</v>
      </c>
      <c r="E13" s="41"/>
      <c r="F13" s="172" t="s">
        <v>36</v>
      </c>
      <c r="G13" s="41"/>
      <c r="H13" s="393">
        <v>8.1250000000000003E-2</v>
      </c>
      <c r="I13" s="59">
        <v>26</v>
      </c>
      <c r="J13" s="50"/>
      <c r="K13" s="394">
        <v>11.4</v>
      </c>
      <c r="L13" s="59">
        <v>42</v>
      </c>
      <c r="M13" s="50"/>
      <c r="N13" s="59">
        <v>156</v>
      </c>
      <c r="O13" s="59">
        <v>32</v>
      </c>
      <c r="P13" s="50"/>
      <c r="Q13" s="393">
        <v>0.18472222222222223</v>
      </c>
      <c r="R13" s="59">
        <v>5</v>
      </c>
      <c r="S13" s="175"/>
      <c r="T13" s="86">
        <f t="shared" ref="T13:T14" si="1">I13+L13+O13+R13</f>
        <v>105</v>
      </c>
    </row>
    <row r="14" spans="1:24" ht="15" customHeight="1" x14ac:dyDescent="0.25">
      <c r="A14" s="32">
        <v>7</v>
      </c>
      <c r="B14" s="112" t="s">
        <v>39</v>
      </c>
      <c r="C14" s="113"/>
      <c r="D14" s="114">
        <v>2010</v>
      </c>
      <c r="E14" s="113"/>
      <c r="F14" s="167" t="s">
        <v>36</v>
      </c>
      <c r="G14" s="113"/>
      <c r="H14" s="392">
        <v>7.6388888888888895E-2</v>
      </c>
      <c r="I14" s="114">
        <v>40</v>
      </c>
      <c r="J14" s="170"/>
      <c r="K14" s="387">
        <v>11</v>
      </c>
      <c r="L14" s="114">
        <v>50</v>
      </c>
      <c r="M14" s="170"/>
      <c r="N14" s="114">
        <v>145</v>
      </c>
      <c r="O14" s="114">
        <v>10</v>
      </c>
      <c r="P14" s="170"/>
      <c r="Q14" s="392">
        <v>0.18680555555555556</v>
      </c>
      <c r="R14" s="114">
        <v>2</v>
      </c>
      <c r="S14" s="171"/>
      <c r="T14" s="119">
        <f t="shared" si="1"/>
        <v>102</v>
      </c>
    </row>
    <row r="15" spans="1:24" ht="15" customHeight="1" x14ac:dyDescent="0.25">
      <c r="A15" s="32">
        <v>8</v>
      </c>
      <c r="B15" s="58" t="s">
        <v>45</v>
      </c>
      <c r="C15" s="41"/>
      <c r="D15" s="42">
        <v>2011</v>
      </c>
      <c r="E15" s="41"/>
      <c r="F15" s="172" t="s">
        <v>42</v>
      </c>
      <c r="G15" s="41"/>
      <c r="H15" s="393">
        <v>6.5972222222222224E-2</v>
      </c>
      <c r="I15" s="59">
        <v>70</v>
      </c>
      <c r="J15" s="50"/>
      <c r="K15" s="59">
        <v>9.8000000000000007</v>
      </c>
      <c r="L15" s="59">
        <v>74</v>
      </c>
      <c r="M15" s="50"/>
      <c r="N15" s="59">
        <v>170</v>
      </c>
      <c r="O15" s="59">
        <v>60</v>
      </c>
      <c r="P15" s="50"/>
      <c r="Q15" s="393">
        <v>0.17916666666666667</v>
      </c>
      <c r="R15" s="59">
        <v>24</v>
      </c>
      <c r="S15" s="175"/>
      <c r="T15" s="86">
        <v>228</v>
      </c>
    </row>
    <row r="16" spans="1:24" ht="15" customHeight="1" x14ac:dyDescent="0.25">
      <c r="A16" s="32">
        <v>9</v>
      </c>
      <c r="B16" s="58" t="s">
        <v>43</v>
      </c>
      <c r="C16" s="41"/>
      <c r="D16" s="42">
        <v>2011</v>
      </c>
      <c r="E16" s="41"/>
      <c r="F16" s="172" t="s">
        <v>42</v>
      </c>
      <c r="G16" s="41"/>
      <c r="H16" s="393">
        <v>7.6388888888888895E-2</v>
      </c>
      <c r="I16" s="59">
        <v>40</v>
      </c>
      <c r="J16" s="50"/>
      <c r="K16" s="59">
        <v>10.4</v>
      </c>
      <c r="L16" s="59">
        <v>62</v>
      </c>
      <c r="M16" s="50"/>
      <c r="N16" s="59">
        <v>168</v>
      </c>
      <c r="O16" s="59">
        <v>56</v>
      </c>
      <c r="P16" s="50"/>
      <c r="Q16" s="393">
        <v>0.17986111111111111</v>
      </c>
      <c r="R16" s="59">
        <v>22</v>
      </c>
      <c r="S16" s="175"/>
      <c r="T16" s="86">
        <v>180</v>
      </c>
    </row>
    <row r="17" spans="1:20" ht="15" customHeight="1" x14ac:dyDescent="0.25">
      <c r="A17" s="32">
        <v>10</v>
      </c>
      <c r="B17" s="60" t="s">
        <v>44</v>
      </c>
      <c r="C17" s="9"/>
      <c r="D17" s="59">
        <v>2010</v>
      </c>
      <c r="E17" s="9"/>
      <c r="F17" s="172" t="s">
        <v>42</v>
      </c>
      <c r="G17" s="9"/>
      <c r="H17" s="242">
        <v>7.2222222222222229E-2</v>
      </c>
      <c r="I17" s="243">
        <v>52</v>
      </c>
      <c r="J17" s="50"/>
      <c r="K17" s="243">
        <v>8.9</v>
      </c>
      <c r="L17" s="243">
        <v>92</v>
      </c>
      <c r="M17" s="50"/>
      <c r="N17" s="243">
        <v>180</v>
      </c>
      <c r="O17" s="243">
        <v>80</v>
      </c>
      <c r="P17" s="50"/>
      <c r="Q17" s="242">
        <v>0.15208333333333332</v>
      </c>
      <c r="R17" s="243">
        <v>100</v>
      </c>
      <c r="S17" s="175"/>
      <c r="T17" s="86">
        <v>324</v>
      </c>
    </row>
    <row r="18" spans="1:20" ht="15" customHeight="1" x14ac:dyDescent="0.25">
      <c r="A18" s="32">
        <v>11</v>
      </c>
      <c r="B18" s="58" t="s">
        <v>52</v>
      </c>
      <c r="C18" s="41"/>
      <c r="D18" s="42">
        <v>2011</v>
      </c>
      <c r="E18" s="41"/>
      <c r="F18" s="172" t="s">
        <v>53</v>
      </c>
      <c r="G18" s="41"/>
      <c r="H18" s="393">
        <v>6.6666666666666666E-2</v>
      </c>
      <c r="I18" s="59">
        <v>68</v>
      </c>
      <c r="J18" s="50"/>
      <c r="K18" s="59">
        <v>10.1</v>
      </c>
      <c r="L18" s="59">
        <v>68</v>
      </c>
      <c r="M18" s="50"/>
      <c r="N18" s="59">
        <v>170</v>
      </c>
      <c r="O18" s="59">
        <v>60</v>
      </c>
      <c r="P18" s="50"/>
      <c r="Q18" s="393">
        <v>0.17013888888888887</v>
      </c>
      <c r="R18" s="59">
        <v>50</v>
      </c>
      <c r="S18" s="175"/>
      <c r="T18" s="86">
        <f>I18+L18+O18+R18</f>
        <v>246</v>
      </c>
    </row>
    <row r="19" spans="1:20" x14ac:dyDescent="0.25">
      <c r="A19" s="32">
        <v>12</v>
      </c>
      <c r="B19" s="58" t="s">
        <v>54</v>
      </c>
      <c r="C19" s="41"/>
      <c r="D19" s="42">
        <v>2010</v>
      </c>
      <c r="E19" s="41"/>
      <c r="F19" s="172" t="s">
        <v>53</v>
      </c>
      <c r="G19" s="41"/>
      <c r="H19" s="393">
        <v>6.3194444444444442E-2</v>
      </c>
      <c r="I19" s="59">
        <v>78</v>
      </c>
      <c r="J19" s="50"/>
      <c r="K19" s="59">
        <v>9.4</v>
      </c>
      <c r="L19" s="59">
        <v>82</v>
      </c>
      <c r="M19" s="50"/>
      <c r="N19" s="59">
        <v>178</v>
      </c>
      <c r="O19" s="59">
        <v>76</v>
      </c>
      <c r="P19" s="50"/>
      <c r="Q19" s="393">
        <v>0.16250000000000001</v>
      </c>
      <c r="R19" s="59">
        <v>72</v>
      </c>
      <c r="S19" s="175"/>
      <c r="T19" s="86">
        <f t="shared" ref="T19:T21" si="2">I19+L19+O19+R19</f>
        <v>308</v>
      </c>
    </row>
    <row r="20" spans="1:20" x14ac:dyDescent="0.25">
      <c r="A20" s="32">
        <v>13</v>
      </c>
      <c r="B20" s="60" t="s">
        <v>55</v>
      </c>
      <c r="C20" s="9"/>
      <c r="D20" s="59">
        <v>2011</v>
      </c>
      <c r="E20" s="9"/>
      <c r="F20" s="172" t="s">
        <v>53</v>
      </c>
      <c r="G20" s="9"/>
      <c r="H20" s="242">
        <v>0.13333333333333333</v>
      </c>
      <c r="I20" s="243">
        <v>0</v>
      </c>
      <c r="J20" s="50"/>
      <c r="K20" s="243">
        <v>9.3000000000000007</v>
      </c>
      <c r="L20" s="243">
        <v>84</v>
      </c>
      <c r="M20" s="50"/>
      <c r="N20" s="243">
        <v>192</v>
      </c>
      <c r="O20" s="243">
        <v>100</v>
      </c>
      <c r="P20" s="395"/>
      <c r="Q20" s="242">
        <v>0.17430555555555557</v>
      </c>
      <c r="R20" s="243">
        <v>38</v>
      </c>
      <c r="S20" s="175"/>
      <c r="T20" s="86">
        <f t="shared" si="2"/>
        <v>222</v>
      </c>
    </row>
    <row r="21" spans="1:20" ht="15" customHeight="1" x14ac:dyDescent="0.25">
      <c r="A21" s="32">
        <v>14</v>
      </c>
      <c r="B21" s="87" t="s">
        <v>56</v>
      </c>
      <c r="C21" s="9"/>
      <c r="D21" s="59">
        <v>2010</v>
      </c>
      <c r="E21" s="9"/>
      <c r="F21" s="172" t="s">
        <v>53</v>
      </c>
      <c r="G21" s="9"/>
      <c r="H21" s="53">
        <v>0.12291666666666667</v>
      </c>
      <c r="I21" s="173">
        <v>0</v>
      </c>
      <c r="J21" s="174"/>
      <c r="K21" s="173">
        <v>9.6999999999999993</v>
      </c>
      <c r="L21" s="173">
        <v>76</v>
      </c>
      <c r="M21" s="174"/>
      <c r="N21" s="173">
        <v>184</v>
      </c>
      <c r="O21" s="173">
        <v>88</v>
      </c>
      <c r="P21" s="174"/>
      <c r="Q21" s="53">
        <v>0.16944444444444443</v>
      </c>
      <c r="R21" s="173">
        <v>52</v>
      </c>
      <c r="S21" s="175"/>
      <c r="T21" s="86">
        <f t="shared" si="2"/>
        <v>216</v>
      </c>
    </row>
    <row r="22" spans="1:20" ht="15" customHeight="1" x14ac:dyDescent="0.25">
      <c r="A22" s="32">
        <v>15</v>
      </c>
      <c r="B22" s="87" t="s">
        <v>57</v>
      </c>
      <c r="C22" s="9"/>
      <c r="D22" s="59">
        <v>2011</v>
      </c>
      <c r="E22" s="9"/>
      <c r="F22" s="172" t="s">
        <v>53</v>
      </c>
      <c r="G22" s="9"/>
      <c r="H22" s="53">
        <v>8.1250000000000003E-2</v>
      </c>
      <c r="I22" s="173">
        <v>26</v>
      </c>
      <c r="J22" s="174"/>
      <c r="K22" s="173">
        <v>10.8</v>
      </c>
      <c r="L22" s="173">
        <v>54</v>
      </c>
      <c r="M22" s="174"/>
      <c r="N22" s="173">
        <v>174</v>
      </c>
      <c r="O22" s="173">
        <v>68</v>
      </c>
      <c r="P22" s="174"/>
      <c r="Q22" s="53">
        <v>0.16597222222222222</v>
      </c>
      <c r="R22" s="173">
        <v>62</v>
      </c>
      <c r="S22" s="175"/>
      <c r="T22" s="86">
        <f>I22+L22+O22+R22</f>
        <v>210</v>
      </c>
    </row>
    <row r="23" spans="1:20" ht="15" customHeight="1" x14ac:dyDescent="0.25">
      <c r="A23" s="32">
        <v>16</v>
      </c>
      <c r="B23" s="21" t="s">
        <v>76</v>
      </c>
      <c r="C23" s="9"/>
      <c r="D23" s="59">
        <v>2010</v>
      </c>
      <c r="E23" s="9"/>
      <c r="F23" s="172" t="s">
        <v>70</v>
      </c>
      <c r="G23" s="9"/>
      <c r="H23" s="396">
        <v>5.347222222222222E-2</v>
      </c>
      <c r="I23" s="59">
        <v>100</v>
      </c>
      <c r="J23" s="50"/>
      <c r="K23" s="59">
        <v>9.1</v>
      </c>
      <c r="L23" s="59">
        <v>88</v>
      </c>
      <c r="M23" s="50"/>
      <c r="N23" s="59">
        <v>230</v>
      </c>
      <c r="O23" s="59">
        <v>100</v>
      </c>
      <c r="P23" s="50"/>
      <c r="Q23" s="396">
        <v>0.15416666666666667</v>
      </c>
      <c r="R23" s="59">
        <v>96</v>
      </c>
      <c r="S23" s="175"/>
      <c r="T23" s="86">
        <f t="shared" ref="T23" si="3">I23+L23+O23+R23</f>
        <v>384</v>
      </c>
    </row>
    <row r="24" spans="1:20" ht="15" customHeight="1" x14ac:dyDescent="0.25">
      <c r="A24" s="32">
        <v>17</v>
      </c>
      <c r="B24" s="112" t="s">
        <v>77</v>
      </c>
      <c r="C24" s="113"/>
      <c r="D24" s="114">
        <v>2010</v>
      </c>
      <c r="E24" s="113"/>
      <c r="F24" s="167" t="s">
        <v>70</v>
      </c>
      <c r="G24" s="113"/>
      <c r="H24" s="392">
        <v>6.5972222222222224E-2</v>
      </c>
      <c r="I24" s="114">
        <v>70</v>
      </c>
      <c r="J24" s="170"/>
      <c r="K24" s="114">
        <v>9.3000000000000007</v>
      </c>
      <c r="L24" s="114">
        <v>84</v>
      </c>
      <c r="M24" s="170"/>
      <c r="N24" s="114">
        <v>180</v>
      </c>
      <c r="O24" s="114">
        <v>80</v>
      </c>
      <c r="P24" s="170"/>
      <c r="Q24" s="392">
        <v>0.15694444444444444</v>
      </c>
      <c r="R24" s="114">
        <v>88</v>
      </c>
      <c r="S24" s="171"/>
      <c r="T24" s="119">
        <f>I24+L24+O24+R24</f>
        <v>322</v>
      </c>
    </row>
    <row r="25" spans="1:20" ht="15" customHeight="1" x14ac:dyDescent="0.25">
      <c r="A25" s="32">
        <v>18</v>
      </c>
      <c r="B25" s="123" t="s">
        <v>78</v>
      </c>
      <c r="C25" s="113"/>
      <c r="D25" s="114">
        <v>2010</v>
      </c>
      <c r="E25" s="113"/>
      <c r="F25" s="167" t="s">
        <v>70</v>
      </c>
      <c r="G25" s="113"/>
      <c r="H25" s="168">
        <v>5.9027777777777783E-2</v>
      </c>
      <c r="I25" s="169">
        <v>90</v>
      </c>
      <c r="J25" s="170"/>
      <c r="K25" s="169">
        <v>10.8</v>
      </c>
      <c r="L25" s="169">
        <v>54</v>
      </c>
      <c r="M25" s="170"/>
      <c r="N25" s="169">
        <v>175</v>
      </c>
      <c r="O25" s="169">
        <v>70</v>
      </c>
      <c r="P25" s="170"/>
      <c r="Q25" s="168">
        <v>0.15277777777777776</v>
      </c>
      <c r="R25" s="169">
        <v>100</v>
      </c>
      <c r="S25" s="171"/>
      <c r="T25" s="119">
        <f t="shared" ref="T25:T46" si="4">I25+L25+O25+R25</f>
        <v>314</v>
      </c>
    </row>
    <row r="26" spans="1:20" ht="15" customHeight="1" x14ac:dyDescent="0.25">
      <c r="A26" s="32">
        <v>19</v>
      </c>
      <c r="B26" s="87" t="s">
        <v>79</v>
      </c>
      <c r="C26" s="9"/>
      <c r="D26" s="59">
        <v>2011</v>
      </c>
      <c r="E26" s="9"/>
      <c r="F26" s="172" t="s">
        <v>70</v>
      </c>
      <c r="G26" s="9"/>
      <c r="H26" s="53">
        <v>0.12291666666666667</v>
      </c>
      <c r="I26" s="173">
        <v>0</v>
      </c>
      <c r="J26" s="174"/>
      <c r="K26" s="173">
        <v>12.3</v>
      </c>
      <c r="L26" s="173">
        <v>24</v>
      </c>
      <c r="M26" s="174"/>
      <c r="N26" s="173">
        <v>135</v>
      </c>
      <c r="O26" s="173">
        <v>0</v>
      </c>
      <c r="P26" s="174"/>
      <c r="Q26" s="53">
        <v>0.19305555555555554</v>
      </c>
      <c r="R26" s="173">
        <v>0</v>
      </c>
      <c r="S26" s="175"/>
      <c r="T26" s="86">
        <f>I26+L26+O26+R26</f>
        <v>24</v>
      </c>
    </row>
    <row r="27" spans="1:20" ht="15" customHeight="1" x14ac:dyDescent="0.25">
      <c r="A27" s="32">
        <v>20</v>
      </c>
      <c r="B27" s="123" t="s">
        <v>82</v>
      </c>
      <c r="C27" s="113"/>
      <c r="D27" s="169">
        <v>2010</v>
      </c>
      <c r="E27" s="113"/>
      <c r="F27" s="167" t="s">
        <v>83</v>
      </c>
      <c r="G27" s="113"/>
      <c r="H27" s="168">
        <v>6.3888888888888884E-2</v>
      </c>
      <c r="I27" s="114">
        <v>76</v>
      </c>
      <c r="J27" s="170"/>
      <c r="K27" s="114">
        <v>8.4</v>
      </c>
      <c r="L27" s="114">
        <v>100</v>
      </c>
      <c r="M27" s="170"/>
      <c r="N27" s="114">
        <v>190</v>
      </c>
      <c r="O27" s="114">
        <v>100</v>
      </c>
      <c r="P27" s="170"/>
      <c r="Q27" s="392">
        <v>0.15416666666666667</v>
      </c>
      <c r="R27" s="114">
        <v>96</v>
      </c>
      <c r="S27" s="171"/>
      <c r="T27" s="119">
        <f>I27+L27+O27+R27</f>
        <v>372</v>
      </c>
    </row>
    <row r="28" spans="1:20" ht="15" customHeight="1" x14ac:dyDescent="0.25">
      <c r="A28" s="32">
        <v>21</v>
      </c>
      <c r="B28" s="397" t="s">
        <v>106</v>
      </c>
      <c r="C28" s="9"/>
      <c r="D28" s="398">
        <v>2010</v>
      </c>
      <c r="E28" s="9"/>
      <c r="F28" s="172" t="s">
        <v>280</v>
      </c>
      <c r="G28" s="9"/>
      <c r="H28" s="396">
        <v>9.5138888888888884E-2</v>
      </c>
      <c r="I28" s="59">
        <v>0</v>
      </c>
      <c r="J28" s="50"/>
      <c r="K28" s="59">
        <v>10.4</v>
      </c>
      <c r="L28" s="59">
        <v>62</v>
      </c>
      <c r="M28" s="50"/>
      <c r="N28" s="59">
        <v>156</v>
      </c>
      <c r="O28" s="59">
        <v>32</v>
      </c>
      <c r="P28" s="50"/>
      <c r="Q28" s="396">
        <v>0.18333333333333335</v>
      </c>
      <c r="R28" s="59">
        <v>2</v>
      </c>
      <c r="S28" s="175"/>
      <c r="T28" s="86">
        <f t="shared" si="4"/>
        <v>96</v>
      </c>
    </row>
    <row r="29" spans="1:20" ht="15" customHeight="1" x14ac:dyDescent="0.25">
      <c r="A29" s="32">
        <v>22</v>
      </c>
      <c r="B29" s="397" t="s">
        <v>107</v>
      </c>
      <c r="C29" s="9"/>
      <c r="D29" s="398">
        <v>2010</v>
      </c>
      <c r="E29" s="9"/>
      <c r="F29" s="172" t="s">
        <v>280</v>
      </c>
      <c r="G29" s="9"/>
      <c r="H29" s="396">
        <v>9.1666666666666674E-2</v>
      </c>
      <c r="I29" s="59">
        <v>0</v>
      </c>
      <c r="J29" s="50"/>
      <c r="K29" s="59"/>
      <c r="L29" s="59"/>
      <c r="M29" s="50"/>
      <c r="N29" s="59"/>
      <c r="O29" s="59"/>
      <c r="P29" s="50"/>
      <c r="Q29" s="396"/>
      <c r="R29" s="59"/>
      <c r="S29" s="175"/>
      <c r="T29" s="86">
        <f t="shared" si="4"/>
        <v>0</v>
      </c>
    </row>
    <row r="30" spans="1:20" x14ac:dyDescent="0.25">
      <c r="A30" s="32">
        <v>23</v>
      </c>
      <c r="B30" s="399" t="s">
        <v>108</v>
      </c>
      <c r="C30" s="113"/>
      <c r="D30" s="400">
        <v>2011</v>
      </c>
      <c r="E30" s="113"/>
      <c r="F30" s="167" t="s">
        <v>280</v>
      </c>
      <c r="G30" s="113"/>
      <c r="H30" s="392">
        <v>7.9166666666666663E-2</v>
      </c>
      <c r="I30" s="114">
        <v>32</v>
      </c>
      <c r="J30" s="170"/>
      <c r="K30" s="114">
        <v>9.6999999999999993</v>
      </c>
      <c r="L30" s="114">
        <v>76</v>
      </c>
      <c r="M30" s="170"/>
      <c r="N30" s="114">
        <v>195</v>
      </c>
      <c r="O30" s="114">
        <v>100</v>
      </c>
      <c r="P30" s="170"/>
      <c r="Q30" s="392">
        <v>0.15416666666666667</v>
      </c>
      <c r="R30" s="114">
        <v>96</v>
      </c>
      <c r="S30" s="171"/>
      <c r="T30" s="119">
        <f t="shared" si="4"/>
        <v>304</v>
      </c>
    </row>
    <row r="31" spans="1:20" x14ac:dyDescent="0.25">
      <c r="A31" s="32">
        <v>24</v>
      </c>
      <c r="B31" s="399" t="s">
        <v>109</v>
      </c>
      <c r="C31" s="113"/>
      <c r="D31" s="400">
        <v>2011</v>
      </c>
      <c r="E31" s="113"/>
      <c r="F31" s="167" t="s">
        <v>280</v>
      </c>
      <c r="G31" s="113"/>
      <c r="H31" s="392">
        <v>7.9861111111111105E-2</v>
      </c>
      <c r="I31" s="114">
        <v>30</v>
      </c>
      <c r="J31" s="170"/>
      <c r="K31" s="114">
        <v>9.6</v>
      </c>
      <c r="L31" s="114">
        <v>78</v>
      </c>
      <c r="M31" s="170"/>
      <c r="N31" s="114">
        <v>185</v>
      </c>
      <c r="O31" s="114">
        <v>90</v>
      </c>
      <c r="P31" s="170"/>
      <c r="Q31" s="392">
        <v>0.15277777777777776</v>
      </c>
      <c r="R31" s="114">
        <v>100</v>
      </c>
      <c r="S31" s="171"/>
      <c r="T31" s="119">
        <f t="shared" si="4"/>
        <v>298</v>
      </c>
    </row>
    <row r="32" spans="1:20" x14ac:dyDescent="0.25">
      <c r="A32" s="32">
        <v>25</v>
      </c>
      <c r="B32" s="401" t="s">
        <v>110</v>
      </c>
      <c r="C32" s="9"/>
      <c r="D32" s="398">
        <v>2011</v>
      </c>
      <c r="E32" s="9"/>
      <c r="F32" s="172" t="s">
        <v>280</v>
      </c>
      <c r="G32" s="9"/>
      <c r="H32" s="396">
        <v>9.6527777777777768E-2</v>
      </c>
      <c r="I32" s="59">
        <v>0</v>
      </c>
      <c r="J32" s="50"/>
      <c r="K32" s="59">
        <v>9.6</v>
      </c>
      <c r="L32" s="59">
        <v>78</v>
      </c>
      <c r="M32" s="50"/>
      <c r="N32" s="59">
        <v>182</v>
      </c>
      <c r="O32" s="59">
        <v>84</v>
      </c>
      <c r="P32" s="50"/>
      <c r="Q32" s="396">
        <v>0.17847222222222223</v>
      </c>
      <c r="R32" s="59">
        <v>26</v>
      </c>
      <c r="S32" s="175"/>
      <c r="T32" s="86">
        <f t="shared" si="4"/>
        <v>188</v>
      </c>
    </row>
    <row r="33" spans="1:20" x14ac:dyDescent="0.25">
      <c r="A33" s="32">
        <v>25</v>
      </c>
      <c r="B33" s="402" t="s">
        <v>128</v>
      </c>
      <c r="C33" s="403"/>
      <c r="D33" s="404">
        <v>2010</v>
      </c>
      <c r="E33" s="403"/>
      <c r="F33" s="405" t="s">
        <v>281</v>
      </c>
      <c r="G33" s="403"/>
      <c r="H33" s="406">
        <v>44455.069444444445</v>
      </c>
      <c r="I33" s="407">
        <v>60</v>
      </c>
      <c r="J33" s="408"/>
      <c r="K33" s="409">
        <v>10.8</v>
      </c>
      <c r="L33" s="410">
        <v>54</v>
      </c>
      <c r="M33" s="408"/>
      <c r="N33" s="409">
        <v>180</v>
      </c>
      <c r="O33" s="410">
        <v>80</v>
      </c>
      <c r="P33" s="408"/>
      <c r="Q33" s="411">
        <v>44455.159722222219</v>
      </c>
      <c r="R33" s="410">
        <v>80</v>
      </c>
      <c r="S33" s="412"/>
      <c r="T33" s="413">
        <f t="shared" si="4"/>
        <v>274</v>
      </c>
    </row>
    <row r="34" spans="1:20" ht="15" customHeight="1" x14ac:dyDescent="0.25">
      <c r="A34" s="32">
        <v>26</v>
      </c>
      <c r="B34" s="402" t="s">
        <v>129</v>
      </c>
      <c r="C34" s="403"/>
      <c r="D34" s="404">
        <v>2010</v>
      </c>
      <c r="E34" s="414"/>
      <c r="F34" s="405" t="s">
        <v>281</v>
      </c>
      <c r="G34" s="415"/>
      <c r="H34" s="416">
        <v>44455.072222222225</v>
      </c>
      <c r="I34" s="410">
        <v>52</v>
      </c>
      <c r="J34" s="408"/>
      <c r="K34" s="409">
        <v>12.5</v>
      </c>
      <c r="L34" s="410">
        <v>20</v>
      </c>
      <c r="M34" s="408"/>
      <c r="N34" s="409">
        <v>160</v>
      </c>
      <c r="O34" s="410">
        <v>40</v>
      </c>
      <c r="P34" s="408"/>
      <c r="Q34" s="411">
        <v>44455.168749999997</v>
      </c>
      <c r="R34" s="410">
        <v>54</v>
      </c>
      <c r="S34" s="412"/>
      <c r="T34" s="413">
        <f t="shared" si="4"/>
        <v>166</v>
      </c>
    </row>
    <row r="35" spans="1:20" x14ac:dyDescent="0.25">
      <c r="A35" s="32">
        <v>27</v>
      </c>
      <c r="B35" s="402" t="s">
        <v>130</v>
      </c>
      <c r="C35" s="403"/>
      <c r="D35" s="404">
        <v>2011</v>
      </c>
      <c r="E35" s="414"/>
      <c r="F35" s="405" t="s">
        <v>281</v>
      </c>
      <c r="G35" s="415"/>
      <c r="H35" s="411">
        <v>44455.076388888891</v>
      </c>
      <c r="I35" s="410">
        <v>40</v>
      </c>
      <c r="J35" s="408"/>
      <c r="K35" s="409">
        <v>11.7</v>
      </c>
      <c r="L35" s="410">
        <v>36</v>
      </c>
      <c r="M35" s="408"/>
      <c r="N35" s="409">
        <v>175</v>
      </c>
      <c r="O35" s="410">
        <v>70</v>
      </c>
      <c r="P35" s="408"/>
      <c r="Q35" s="411">
        <v>44455.166666666664</v>
      </c>
      <c r="R35" s="410">
        <v>60</v>
      </c>
      <c r="S35" s="412"/>
      <c r="T35" s="413">
        <f t="shared" si="4"/>
        <v>206</v>
      </c>
    </row>
    <row r="36" spans="1:20" ht="15" customHeight="1" x14ac:dyDescent="0.25">
      <c r="A36" s="32">
        <v>28</v>
      </c>
      <c r="B36" s="402" t="s">
        <v>131</v>
      </c>
      <c r="C36" s="403"/>
      <c r="D36" s="404">
        <v>2010</v>
      </c>
      <c r="E36" s="414"/>
      <c r="F36" s="405" t="s">
        <v>281</v>
      </c>
      <c r="G36" s="415"/>
      <c r="H36" s="411">
        <v>44455.072916666664</v>
      </c>
      <c r="I36" s="410">
        <v>50</v>
      </c>
      <c r="J36" s="408"/>
      <c r="K36" s="409">
        <v>11.1</v>
      </c>
      <c r="L36" s="410">
        <v>48</v>
      </c>
      <c r="M36" s="408"/>
      <c r="N36" s="409">
        <v>190</v>
      </c>
      <c r="O36" s="410">
        <v>100</v>
      </c>
      <c r="P36" s="408"/>
      <c r="Q36" s="411">
        <v>44455.169444444444</v>
      </c>
      <c r="R36" s="410">
        <v>52</v>
      </c>
      <c r="S36" s="412"/>
      <c r="T36" s="413">
        <f t="shared" si="4"/>
        <v>250</v>
      </c>
    </row>
    <row r="37" spans="1:20" ht="15" customHeight="1" x14ac:dyDescent="0.25">
      <c r="A37" s="32">
        <v>29</v>
      </c>
      <c r="B37" s="417" t="s">
        <v>132</v>
      </c>
      <c r="C37" s="418"/>
      <c r="D37" s="419">
        <v>2010</v>
      </c>
      <c r="E37" s="420"/>
      <c r="F37" s="421" t="s">
        <v>281</v>
      </c>
      <c r="G37" s="422"/>
      <c r="H37" s="423">
        <v>44455.057638888888</v>
      </c>
      <c r="I37" s="424">
        <v>94</v>
      </c>
      <c r="J37" s="425"/>
      <c r="K37" s="426">
        <v>10.9</v>
      </c>
      <c r="L37" s="424">
        <v>52</v>
      </c>
      <c r="M37" s="425"/>
      <c r="N37" s="426">
        <v>170</v>
      </c>
      <c r="O37" s="424">
        <v>60</v>
      </c>
      <c r="P37" s="425"/>
      <c r="Q37" s="423">
        <v>44455.142361111109</v>
      </c>
      <c r="R37" s="424">
        <v>100</v>
      </c>
      <c r="S37" s="427"/>
      <c r="T37" s="428">
        <f t="shared" si="4"/>
        <v>306</v>
      </c>
    </row>
    <row r="38" spans="1:20" x14ac:dyDescent="0.25">
      <c r="A38" s="32">
        <v>30</v>
      </c>
      <c r="B38" s="417" t="s">
        <v>133</v>
      </c>
      <c r="C38" s="418"/>
      <c r="D38" s="419">
        <v>2011</v>
      </c>
      <c r="E38" s="420"/>
      <c r="F38" s="421" t="s">
        <v>281</v>
      </c>
      <c r="G38" s="422"/>
      <c r="H38" s="423">
        <v>44455.071527777778</v>
      </c>
      <c r="I38" s="424">
        <v>54</v>
      </c>
      <c r="J38" s="425"/>
      <c r="K38" s="426">
        <v>11.3</v>
      </c>
      <c r="L38" s="424">
        <v>44</v>
      </c>
      <c r="M38" s="425"/>
      <c r="N38" s="426">
        <v>165</v>
      </c>
      <c r="O38" s="424">
        <v>50</v>
      </c>
      <c r="P38" s="425"/>
      <c r="Q38" s="423">
        <v>44455.159722222219</v>
      </c>
      <c r="R38" s="424">
        <v>80</v>
      </c>
      <c r="S38" s="427"/>
      <c r="T38" s="428">
        <f t="shared" si="4"/>
        <v>228</v>
      </c>
    </row>
    <row r="39" spans="1:20" x14ac:dyDescent="0.25">
      <c r="A39" s="32">
        <v>31</v>
      </c>
      <c r="B39" s="417" t="s">
        <v>134</v>
      </c>
      <c r="C39" s="418"/>
      <c r="D39" s="419">
        <v>2010</v>
      </c>
      <c r="E39" s="420"/>
      <c r="F39" s="421" t="s">
        <v>281</v>
      </c>
      <c r="G39" s="422"/>
      <c r="H39" s="423">
        <v>44455.050694444442</v>
      </c>
      <c r="I39" s="424">
        <v>100</v>
      </c>
      <c r="J39" s="425"/>
      <c r="K39" s="426">
        <v>10.7</v>
      </c>
      <c r="L39" s="424">
        <v>56</v>
      </c>
      <c r="M39" s="425"/>
      <c r="N39" s="426">
        <v>180</v>
      </c>
      <c r="O39" s="424">
        <v>80</v>
      </c>
      <c r="P39" s="425"/>
      <c r="Q39" s="423">
        <v>44455.135416666664</v>
      </c>
      <c r="R39" s="424">
        <v>100</v>
      </c>
      <c r="S39" s="427"/>
      <c r="T39" s="428">
        <f t="shared" si="4"/>
        <v>336</v>
      </c>
    </row>
    <row r="40" spans="1:20" ht="15" customHeight="1" x14ac:dyDescent="0.25">
      <c r="A40" s="32">
        <v>32</v>
      </c>
      <c r="B40" s="417" t="s">
        <v>135</v>
      </c>
      <c r="C40" s="418"/>
      <c r="D40" s="419">
        <v>2010</v>
      </c>
      <c r="E40" s="420"/>
      <c r="F40" s="421" t="s">
        <v>281</v>
      </c>
      <c r="G40" s="422"/>
      <c r="H40" s="423">
        <v>44455.068055555559</v>
      </c>
      <c r="I40" s="424">
        <v>64</v>
      </c>
      <c r="J40" s="425"/>
      <c r="K40" s="426">
        <v>11.5</v>
      </c>
      <c r="L40" s="424">
        <v>40</v>
      </c>
      <c r="M40" s="425"/>
      <c r="N40" s="426">
        <v>160</v>
      </c>
      <c r="O40" s="424">
        <v>40</v>
      </c>
      <c r="P40" s="425"/>
      <c r="Q40" s="423">
        <v>44455.166666666664</v>
      </c>
      <c r="R40" s="424">
        <v>60</v>
      </c>
      <c r="S40" s="427"/>
      <c r="T40" s="428">
        <f t="shared" si="4"/>
        <v>204</v>
      </c>
    </row>
    <row r="41" spans="1:20" x14ac:dyDescent="0.25">
      <c r="A41" s="32">
        <v>33</v>
      </c>
      <c r="B41" s="221" t="s">
        <v>152</v>
      </c>
      <c r="C41" s="248"/>
      <c r="D41" s="429">
        <v>2011</v>
      </c>
      <c r="E41" s="430"/>
      <c r="F41" s="431" t="s">
        <v>158</v>
      </c>
      <c r="G41" s="430"/>
      <c r="H41" s="432">
        <v>0.1125</v>
      </c>
      <c r="I41" s="433">
        <v>0</v>
      </c>
      <c r="J41" s="434"/>
      <c r="K41" s="435">
        <v>16</v>
      </c>
      <c r="L41" s="433">
        <v>0</v>
      </c>
      <c r="M41" s="434"/>
      <c r="N41" s="433">
        <v>150</v>
      </c>
      <c r="O41" s="433">
        <v>20</v>
      </c>
      <c r="P41" s="434"/>
      <c r="Q41" s="432">
        <v>0.26041666666666669</v>
      </c>
      <c r="R41" s="433">
        <v>0</v>
      </c>
      <c r="S41" s="436"/>
      <c r="T41" s="437">
        <f t="shared" si="4"/>
        <v>20</v>
      </c>
    </row>
    <row r="42" spans="1:20" x14ac:dyDescent="0.25">
      <c r="A42" s="32">
        <v>34</v>
      </c>
      <c r="B42" s="220" t="s">
        <v>153</v>
      </c>
      <c r="C42" s="248"/>
      <c r="D42" s="429">
        <v>2011</v>
      </c>
      <c r="E42" s="430"/>
      <c r="F42" s="431" t="s">
        <v>158</v>
      </c>
      <c r="G42" s="430"/>
      <c r="H42" s="432">
        <v>0.10694444444444444</v>
      </c>
      <c r="I42" s="433">
        <v>0</v>
      </c>
      <c r="J42" s="434"/>
      <c r="K42" s="433">
        <v>10.5</v>
      </c>
      <c r="L42" s="433">
        <v>60</v>
      </c>
      <c r="M42" s="434"/>
      <c r="N42" s="433">
        <v>167</v>
      </c>
      <c r="O42" s="433">
        <v>54</v>
      </c>
      <c r="P42" s="434"/>
      <c r="Q42" s="432">
        <v>0.22083333333333333</v>
      </c>
      <c r="R42" s="433">
        <v>0</v>
      </c>
      <c r="S42" s="436"/>
      <c r="T42" s="437">
        <f t="shared" si="4"/>
        <v>114</v>
      </c>
    </row>
    <row r="43" spans="1:20" x14ac:dyDescent="0.25">
      <c r="A43" s="32">
        <v>35</v>
      </c>
      <c r="B43" s="221" t="s">
        <v>154</v>
      </c>
      <c r="C43" s="438"/>
      <c r="D43" s="429">
        <v>2011</v>
      </c>
      <c r="E43" s="438"/>
      <c r="F43" s="431" t="s">
        <v>158</v>
      </c>
      <c r="G43" s="438"/>
      <c r="H43" s="439">
        <v>0.10138888888888889</v>
      </c>
      <c r="I43" s="440">
        <v>0</v>
      </c>
      <c r="J43" s="434"/>
      <c r="K43" s="440">
        <v>12.3</v>
      </c>
      <c r="L43" s="440">
        <v>24</v>
      </c>
      <c r="M43" s="434"/>
      <c r="N43" s="440">
        <v>166</v>
      </c>
      <c r="O43" s="440">
        <v>52</v>
      </c>
      <c r="P43" s="434"/>
      <c r="Q43" s="439">
        <v>0.23541666666666666</v>
      </c>
      <c r="R43" s="440">
        <v>0</v>
      </c>
      <c r="S43" s="436"/>
      <c r="T43" s="437">
        <f t="shared" si="4"/>
        <v>76</v>
      </c>
    </row>
    <row r="44" spans="1:20" x14ac:dyDescent="0.25">
      <c r="A44" s="32">
        <v>36</v>
      </c>
      <c r="B44" s="222" t="s">
        <v>155</v>
      </c>
      <c r="C44" s="441"/>
      <c r="D44" s="442">
        <v>2011</v>
      </c>
      <c r="E44" s="441"/>
      <c r="F44" s="443" t="s">
        <v>158</v>
      </c>
      <c r="G44" s="441"/>
      <c r="H44" s="444">
        <v>8.9583333333333334E-2</v>
      </c>
      <c r="I44" s="445">
        <v>2</v>
      </c>
      <c r="J44" s="446"/>
      <c r="K44" s="445">
        <v>13.8</v>
      </c>
      <c r="L44" s="445">
        <v>0</v>
      </c>
      <c r="M44" s="446"/>
      <c r="N44" s="445">
        <v>174</v>
      </c>
      <c r="O44" s="445">
        <v>68</v>
      </c>
      <c r="P44" s="446"/>
      <c r="Q44" s="444">
        <v>0.1875</v>
      </c>
      <c r="R44" s="445">
        <v>0</v>
      </c>
      <c r="S44" s="447"/>
      <c r="T44" s="448">
        <f t="shared" si="4"/>
        <v>70</v>
      </c>
    </row>
    <row r="45" spans="1:20" x14ac:dyDescent="0.25">
      <c r="A45" s="32">
        <v>37</v>
      </c>
      <c r="B45" s="222" t="s">
        <v>156</v>
      </c>
      <c r="C45" s="441"/>
      <c r="D45" s="442">
        <v>2011</v>
      </c>
      <c r="E45" s="441"/>
      <c r="F45" s="443" t="s">
        <v>158</v>
      </c>
      <c r="G45" s="441"/>
      <c r="H45" s="444">
        <v>8.611111111111111E-2</v>
      </c>
      <c r="I45" s="445">
        <v>12</v>
      </c>
      <c r="J45" s="446"/>
      <c r="K45" s="449">
        <v>11</v>
      </c>
      <c r="L45" s="445">
        <v>50</v>
      </c>
      <c r="M45" s="446"/>
      <c r="N45" s="445">
        <v>194</v>
      </c>
      <c r="O45" s="445">
        <v>100</v>
      </c>
      <c r="P45" s="446"/>
      <c r="Q45" s="444">
        <v>0.19305555555555556</v>
      </c>
      <c r="R45" s="445">
        <v>0</v>
      </c>
      <c r="S45" s="447"/>
      <c r="T45" s="448">
        <f t="shared" si="4"/>
        <v>162</v>
      </c>
    </row>
    <row r="46" spans="1:20" x14ac:dyDescent="0.25">
      <c r="A46" s="32">
        <v>38</v>
      </c>
      <c r="B46" s="222" t="s">
        <v>157</v>
      </c>
      <c r="C46" s="441"/>
      <c r="D46" s="442">
        <v>2011</v>
      </c>
      <c r="E46" s="441"/>
      <c r="F46" s="443" t="s">
        <v>158</v>
      </c>
      <c r="G46" s="441"/>
      <c r="H46" s="444">
        <v>8.819444444444445E-2</v>
      </c>
      <c r="I46" s="445">
        <v>6</v>
      </c>
      <c r="J46" s="446"/>
      <c r="K46" s="445">
        <v>11.7</v>
      </c>
      <c r="L46" s="445">
        <v>36</v>
      </c>
      <c r="M46" s="446"/>
      <c r="N46" s="445">
        <v>170</v>
      </c>
      <c r="O46" s="445">
        <v>60</v>
      </c>
      <c r="P46" s="446"/>
      <c r="Q46" s="444">
        <v>0.17777777777777778</v>
      </c>
      <c r="R46" s="445">
        <v>28</v>
      </c>
      <c r="S46" s="447"/>
      <c r="T46" s="448">
        <f t="shared" si="4"/>
        <v>130</v>
      </c>
    </row>
    <row r="47" spans="1:20" x14ac:dyDescent="0.25">
      <c r="A47" s="32">
        <v>39</v>
      </c>
      <c r="B47" s="58" t="s">
        <v>163</v>
      </c>
      <c r="C47" s="41"/>
      <c r="D47" s="42">
        <v>2011</v>
      </c>
      <c r="E47" s="41"/>
      <c r="F47" s="172" t="s">
        <v>162</v>
      </c>
      <c r="G47" s="41"/>
      <c r="H47" s="393">
        <v>8.1250000000000003E-2</v>
      </c>
      <c r="I47" s="59">
        <v>26</v>
      </c>
      <c r="J47" s="50"/>
      <c r="K47" s="59">
        <v>9.6999999999999993</v>
      </c>
      <c r="L47" s="59">
        <v>76</v>
      </c>
      <c r="M47" s="50"/>
      <c r="N47" s="59">
        <v>178</v>
      </c>
      <c r="O47" s="59">
        <v>76</v>
      </c>
      <c r="P47" s="50"/>
      <c r="Q47" s="393">
        <v>0.19652777777777777</v>
      </c>
      <c r="R47" s="59">
        <v>0</v>
      </c>
      <c r="S47" s="175"/>
      <c r="T47" s="86">
        <f>I47+L47+O47+R47</f>
        <v>178</v>
      </c>
    </row>
    <row r="48" spans="1:20" x14ac:dyDescent="0.25">
      <c r="A48" s="32">
        <v>40</v>
      </c>
      <c r="B48" s="112" t="s">
        <v>164</v>
      </c>
      <c r="C48" s="113"/>
      <c r="D48" s="114">
        <v>2010</v>
      </c>
      <c r="E48" s="113"/>
      <c r="F48" s="167" t="s">
        <v>162</v>
      </c>
      <c r="G48" s="113"/>
      <c r="H48" s="392">
        <v>9.9999999999999992E-2</v>
      </c>
      <c r="I48" s="114">
        <v>0</v>
      </c>
      <c r="J48" s="170"/>
      <c r="K48" s="114">
        <v>10.5</v>
      </c>
      <c r="L48" s="114">
        <v>60</v>
      </c>
      <c r="M48" s="170"/>
      <c r="N48" s="114">
        <v>174</v>
      </c>
      <c r="O48" s="114">
        <v>68</v>
      </c>
      <c r="P48" s="170"/>
      <c r="Q48" s="392">
        <v>0.18263888888888891</v>
      </c>
      <c r="R48" s="114">
        <v>14</v>
      </c>
      <c r="S48" s="171"/>
      <c r="T48" s="119">
        <f>I48+L48+O48+R48</f>
        <v>142</v>
      </c>
    </row>
    <row r="49" spans="1:30" x14ac:dyDescent="0.25">
      <c r="A49" s="32">
        <v>41</v>
      </c>
      <c r="B49" s="123" t="s">
        <v>165</v>
      </c>
      <c r="C49" s="113"/>
      <c r="D49" s="114">
        <v>2011</v>
      </c>
      <c r="E49" s="113"/>
      <c r="F49" s="167" t="s">
        <v>162</v>
      </c>
      <c r="G49" s="113"/>
      <c r="H49" s="168">
        <v>8.4027777777777771E-2</v>
      </c>
      <c r="I49" s="169">
        <v>18</v>
      </c>
      <c r="J49" s="170"/>
      <c r="K49" s="169">
        <v>10.5</v>
      </c>
      <c r="L49" s="169">
        <v>60</v>
      </c>
      <c r="M49" s="170"/>
      <c r="N49" s="169">
        <v>153</v>
      </c>
      <c r="O49" s="169">
        <v>26</v>
      </c>
      <c r="P49" s="170"/>
      <c r="Q49" s="168">
        <v>0.19444444444444445</v>
      </c>
      <c r="R49" s="169">
        <v>0</v>
      </c>
      <c r="S49" s="171"/>
      <c r="T49" s="119">
        <f>I49+L49+O49+R49</f>
        <v>104</v>
      </c>
    </row>
    <row r="50" spans="1:30" x14ac:dyDescent="0.25">
      <c r="A50" s="32">
        <v>42</v>
      </c>
      <c r="B50" s="87" t="s">
        <v>186</v>
      </c>
      <c r="C50" s="239"/>
      <c r="D50" s="59">
        <v>2010</v>
      </c>
      <c r="E50" s="239"/>
      <c r="F50" s="172" t="s">
        <v>283</v>
      </c>
      <c r="G50" s="239"/>
      <c r="H50" s="232">
        <v>7.0833333333333331E-2</v>
      </c>
      <c r="I50" s="240">
        <v>56</v>
      </c>
      <c r="J50" s="241"/>
      <c r="K50" s="240">
        <v>9.4</v>
      </c>
      <c r="L50" s="240">
        <v>82</v>
      </c>
      <c r="M50" s="241"/>
      <c r="N50" s="173">
        <v>215</v>
      </c>
      <c r="O50" s="240">
        <v>100</v>
      </c>
      <c r="P50" s="241"/>
      <c r="Q50" s="232">
        <v>0.16041666666666668</v>
      </c>
      <c r="R50" s="173">
        <v>78</v>
      </c>
      <c r="S50" s="175"/>
      <c r="T50" s="86">
        <f>I50+L50+O50+R50</f>
        <v>316</v>
      </c>
    </row>
    <row r="51" spans="1:30" x14ac:dyDescent="0.25">
      <c r="A51" s="32">
        <v>43</v>
      </c>
      <c r="B51" s="87" t="s">
        <v>175</v>
      </c>
      <c r="C51" s="450"/>
      <c r="D51" s="42">
        <v>2011</v>
      </c>
      <c r="E51" s="450"/>
      <c r="F51" s="172" t="s">
        <v>283</v>
      </c>
      <c r="G51" s="450"/>
      <c r="H51" s="393">
        <v>6.458333333333334E-2</v>
      </c>
      <c r="I51" s="59">
        <v>74</v>
      </c>
      <c r="J51" s="50"/>
      <c r="K51" s="59">
        <v>9.9</v>
      </c>
      <c r="L51" s="59">
        <v>72</v>
      </c>
      <c r="M51" s="50"/>
      <c r="N51" s="173">
        <v>155</v>
      </c>
      <c r="O51" s="59">
        <v>30</v>
      </c>
      <c r="P51" s="50"/>
      <c r="Q51" s="393">
        <v>0.16805555555555554</v>
      </c>
      <c r="R51" s="59">
        <v>56</v>
      </c>
      <c r="S51" s="175"/>
      <c r="T51" s="86">
        <f t="shared" ref="T51:T53" si="5">I51+L51+O51+R51</f>
        <v>232</v>
      </c>
      <c r="AA51" s="12"/>
    </row>
    <row r="52" spans="1:30" x14ac:dyDescent="0.25">
      <c r="A52" s="32">
        <v>44</v>
      </c>
      <c r="B52" s="87" t="s">
        <v>187</v>
      </c>
      <c r="C52" s="239"/>
      <c r="D52" s="59">
        <v>2010</v>
      </c>
      <c r="E52" s="239"/>
      <c r="F52" s="172" t="s">
        <v>283</v>
      </c>
      <c r="G52" s="239"/>
      <c r="H52" s="242">
        <v>6.805555555555555E-2</v>
      </c>
      <c r="I52" s="243">
        <v>64</v>
      </c>
      <c r="J52" s="50"/>
      <c r="K52" s="243">
        <v>9.1999999999999993</v>
      </c>
      <c r="L52" s="243">
        <v>86</v>
      </c>
      <c r="M52" s="50"/>
      <c r="N52" s="173">
        <v>195</v>
      </c>
      <c r="O52" s="243">
        <v>100</v>
      </c>
      <c r="P52" s="50"/>
      <c r="Q52" s="242">
        <v>0.16111111111111112</v>
      </c>
      <c r="R52" s="243">
        <v>76</v>
      </c>
      <c r="S52" s="175"/>
      <c r="T52" s="86">
        <f t="shared" si="5"/>
        <v>326</v>
      </c>
    </row>
    <row r="53" spans="1:30" x14ac:dyDescent="0.25">
      <c r="A53" s="32">
        <v>45</v>
      </c>
      <c r="B53" s="87" t="s">
        <v>188</v>
      </c>
      <c r="C53" s="450"/>
      <c r="D53" s="42">
        <v>2011</v>
      </c>
      <c r="E53" s="450"/>
      <c r="F53" s="172" t="s">
        <v>283</v>
      </c>
      <c r="G53" s="450"/>
      <c r="H53" s="393">
        <v>7.9166666666666663E-2</v>
      </c>
      <c r="I53" s="59">
        <v>32</v>
      </c>
      <c r="J53" s="50"/>
      <c r="K53" s="59">
        <v>9.9</v>
      </c>
      <c r="L53" s="59">
        <v>72</v>
      </c>
      <c r="M53" s="50"/>
      <c r="N53" s="173">
        <v>190</v>
      </c>
      <c r="O53" s="59">
        <v>100</v>
      </c>
      <c r="P53" s="50"/>
      <c r="Q53" s="393">
        <v>0.17430555555555557</v>
      </c>
      <c r="R53" s="59">
        <v>38</v>
      </c>
      <c r="S53" s="175"/>
      <c r="T53" s="86">
        <f t="shared" si="5"/>
        <v>242</v>
      </c>
    </row>
    <row r="54" spans="1:30" x14ac:dyDescent="0.25">
      <c r="A54" s="32">
        <v>46</v>
      </c>
      <c r="B54" s="58" t="s">
        <v>211</v>
      </c>
      <c r="C54" s="41"/>
      <c r="D54" s="42">
        <v>2010</v>
      </c>
      <c r="E54" s="41"/>
      <c r="F54" s="172" t="s">
        <v>212</v>
      </c>
      <c r="G54" s="41"/>
      <c r="H54" s="393">
        <v>7.2916666666666671E-2</v>
      </c>
      <c r="I54" s="59">
        <v>50</v>
      </c>
      <c r="J54" s="50"/>
      <c r="K54" s="451">
        <v>10.3</v>
      </c>
      <c r="L54" s="59">
        <v>64</v>
      </c>
      <c r="M54" s="50"/>
      <c r="N54" s="452">
        <v>170</v>
      </c>
      <c r="O54" s="59">
        <v>60</v>
      </c>
      <c r="P54" s="50"/>
      <c r="Q54" s="393">
        <v>0.19027777777777777</v>
      </c>
      <c r="R54" s="59">
        <v>0</v>
      </c>
      <c r="S54" s="175"/>
      <c r="T54" s="86">
        <f>I54+L54+O54+R54</f>
        <v>174</v>
      </c>
    </row>
    <row r="55" spans="1:30" x14ac:dyDescent="0.25">
      <c r="A55" s="32">
        <v>47</v>
      </c>
      <c r="B55" s="58" t="s">
        <v>213</v>
      </c>
      <c r="C55" s="41"/>
      <c r="D55" s="42">
        <v>2010</v>
      </c>
      <c r="E55" s="41"/>
      <c r="F55" s="172" t="s">
        <v>212</v>
      </c>
      <c r="G55" s="41"/>
      <c r="H55" s="393">
        <v>8.0555555555555561E-2</v>
      </c>
      <c r="I55" s="59">
        <v>28</v>
      </c>
      <c r="J55" s="50"/>
      <c r="K55" s="451">
        <v>10.5</v>
      </c>
      <c r="L55" s="59">
        <v>60</v>
      </c>
      <c r="M55" s="50"/>
      <c r="N55" s="59">
        <v>175</v>
      </c>
      <c r="O55" s="59">
        <v>70</v>
      </c>
      <c r="P55" s="50"/>
      <c r="Q55" s="393">
        <v>0.18194444444444444</v>
      </c>
      <c r="R55" s="59">
        <v>16</v>
      </c>
      <c r="S55" s="175"/>
      <c r="T55" s="86">
        <f t="shared" ref="T55:T66" si="6">I55+L55+O55+R55</f>
        <v>174</v>
      </c>
      <c r="AD55" s="12"/>
    </row>
    <row r="56" spans="1:30" ht="14.45" customHeight="1" x14ac:dyDescent="0.25">
      <c r="A56" s="32">
        <v>48</v>
      </c>
      <c r="B56" s="60" t="s">
        <v>214</v>
      </c>
      <c r="C56" s="9"/>
      <c r="D56" s="59">
        <v>2011</v>
      </c>
      <c r="E56" s="9"/>
      <c r="F56" s="172" t="s">
        <v>212</v>
      </c>
      <c r="G56" s="9"/>
      <c r="H56" s="242">
        <v>6.5972222222222224E-2</v>
      </c>
      <c r="I56" s="243">
        <v>70</v>
      </c>
      <c r="J56" s="50"/>
      <c r="K56" s="243" t="s">
        <v>215</v>
      </c>
      <c r="L56" s="243"/>
      <c r="M56" s="50"/>
      <c r="N56" s="243" t="s">
        <v>215</v>
      </c>
      <c r="O56" s="243"/>
      <c r="P56" s="50"/>
      <c r="Q56" s="242" t="s">
        <v>215</v>
      </c>
      <c r="R56" s="243"/>
      <c r="S56" s="175"/>
      <c r="T56" s="86">
        <f t="shared" si="6"/>
        <v>70</v>
      </c>
    </row>
    <row r="57" spans="1:30" x14ac:dyDescent="0.25">
      <c r="A57" s="32">
        <v>49</v>
      </c>
      <c r="B57" s="269" t="s">
        <v>216</v>
      </c>
      <c r="C57" s="113"/>
      <c r="D57" s="114">
        <v>2010</v>
      </c>
      <c r="E57" s="113"/>
      <c r="F57" s="167" t="s">
        <v>212</v>
      </c>
      <c r="G57" s="113"/>
      <c r="H57" s="388">
        <v>6.5972222222222224E-2</v>
      </c>
      <c r="I57" s="389">
        <v>70</v>
      </c>
      <c r="J57" s="390"/>
      <c r="K57" s="453">
        <v>10.1</v>
      </c>
      <c r="L57" s="389">
        <v>68</v>
      </c>
      <c r="M57" s="390"/>
      <c r="N57" s="454">
        <v>210</v>
      </c>
      <c r="O57" s="389">
        <v>100</v>
      </c>
      <c r="P57" s="390"/>
      <c r="Q57" s="388">
        <v>0.15625</v>
      </c>
      <c r="R57" s="389">
        <v>90</v>
      </c>
      <c r="S57" s="171"/>
      <c r="T57" s="119">
        <f t="shared" si="6"/>
        <v>328</v>
      </c>
    </row>
    <row r="58" spans="1:30" x14ac:dyDescent="0.25">
      <c r="A58" s="32">
        <v>50</v>
      </c>
      <c r="B58" s="285" t="s">
        <v>234</v>
      </c>
      <c r="C58" s="41"/>
      <c r="D58" s="283">
        <v>2010</v>
      </c>
      <c r="E58" s="41"/>
      <c r="F58" s="455" t="s">
        <v>231</v>
      </c>
      <c r="G58" s="41"/>
      <c r="H58" s="456">
        <v>9.1666666666666702E-2</v>
      </c>
      <c r="I58" s="457">
        <v>0</v>
      </c>
      <c r="J58" s="458"/>
      <c r="K58" s="457">
        <v>11.1</v>
      </c>
      <c r="L58" s="457">
        <v>48</v>
      </c>
      <c r="M58" s="458"/>
      <c r="N58" s="457">
        <v>154</v>
      </c>
      <c r="O58" s="457">
        <v>28</v>
      </c>
      <c r="P58" s="458"/>
      <c r="Q58" s="456">
        <v>0.194444444444444</v>
      </c>
      <c r="R58" s="457">
        <v>0</v>
      </c>
      <c r="S58" s="459"/>
      <c r="T58" s="284">
        <f t="shared" si="6"/>
        <v>76</v>
      </c>
    </row>
    <row r="59" spans="1:30" x14ac:dyDescent="0.25">
      <c r="A59" s="32">
        <v>51</v>
      </c>
      <c r="B59" s="285" t="s">
        <v>235</v>
      </c>
      <c r="C59" s="41"/>
      <c r="D59" s="283">
        <v>2010</v>
      </c>
      <c r="E59" s="41"/>
      <c r="F59" s="455" t="s">
        <v>231</v>
      </c>
      <c r="G59" s="41"/>
      <c r="H59" s="456">
        <v>0.1</v>
      </c>
      <c r="I59" s="457">
        <v>0</v>
      </c>
      <c r="J59" s="458"/>
      <c r="K59" s="457">
        <v>9.8000000000000007</v>
      </c>
      <c r="L59" s="457">
        <v>74</v>
      </c>
      <c r="M59" s="458"/>
      <c r="N59" s="457">
        <v>184</v>
      </c>
      <c r="O59" s="457">
        <v>88</v>
      </c>
      <c r="P59" s="458"/>
      <c r="Q59" s="456">
        <v>0.163194444444444</v>
      </c>
      <c r="R59" s="457">
        <v>70</v>
      </c>
      <c r="S59" s="459"/>
      <c r="T59" s="284">
        <f t="shared" si="6"/>
        <v>232</v>
      </c>
    </row>
    <row r="60" spans="1:30" ht="14.45" customHeight="1" x14ac:dyDescent="0.25">
      <c r="A60" s="32">
        <v>52</v>
      </c>
      <c r="B60" s="291" t="s">
        <v>236</v>
      </c>
      <c r="C60" s="379"/>
      <c r="D60" s="293">
        <v>2011</v>
      </c>
      <c r="E60" s="379"/>
      <c r="F60" s="380" t="s">
        <v>231</v>
      </c>
      <c r="G60" s="379"/>
      <c r="H60" s="381">
        <v>9.44444444444444E-2</v>
      </c>
      <c r="I60" s="382">
        <v>0</v>
      </c>
      <c r="J60" s="383"/>
      <c r="K60" s="382">
        <v>10.6</v>
      </c>
      <c r="L60" s="382">
        <v>58</v>
      </c>
      <c r="M60" s="383"/>
      <c r="N60" s="382">
        <v>163</v>
      </c>
      <c r="O60" s="382">
        <v>46</v>
      </c>
      <c r="P60" s="383"/>
      <c r="Q60" s="381">
        <v>0.195833333333333</v>
      </c>
      <c r="R60" s="460">
        <v>0</v>
      </c>
      <c r="S60" s="461"/>
      <c r="T60" s="297">
        <f t="shared" si="6"/>
        <v>104</v>
      </c>
      <c r="U60" s="56"/>
      <c r="V60" s="56"/>
    </row>
    <row r="61" spans="1:30" ht="14.45" customHeight="1" x14ac:dyDescent="0.25">
      <c r="A61" s="32">
        <v>53</v>
      </c>
      <c r="B61" s="377" t="s">
        <v>237</v>
      </c>
      <c r="C61" s="462"/>
      <c r="D61" s="286">
        <v>2011</v>
      </c>
      <c r="E61" s="462"/>
      <c r="F61" s="463" t="s">
        <v>231</v>
      </c>
      <c r="G61" s="462"/>
      <c r="H61" s="288">
        <v>9.6527777777777796E-2</v>
      </c>
      <c r="I61" s="376">
        <v>0</v>
      </c>
      <c r="J61" s="464"/>
      <c r="K61" s="376">
        <v>8.5</v>
      </c>
      <c r="L61" s="376">
        <v>100</v>
      </c>
      <c r="M61" s="464"/>
      <c r="N61" s="376">
        <v>159</v>
      </c>
      <c r="O61" s="376">
        <v>38</v>
      </c>
      <c r="P61" s="464"/>
      <c r="Q61" s="288">
        <v>0.16250000000000001</v>
      </c>
      <c r="R61" s="376">
        <v>72</v>
      </c>
      <c r="S61" s="465"/>
      <c r="T61" s="284">
        <f t="shared" si="6"/>
        <v>210</v>
      </c>
    </row>
    <row r="62" spans="1:30" ht="15" customHeight="1" x14ac:dyDescent="0.25">
      <c r="A62" s="32">
        <v>54</v>
      </c>
      <c r="B62" s="377" t="s">
        <v>238</v>
      </c>
      <c r="C62" s="462"/>
      <c r="D62" s="286">
        <v>2011</v>
      </c>
      <c r="E62" s="462"/>
      <c r="F62" s="463" t="s">
        <v>231</v>
      </c>
      <c r="G62" s="462"/>
      <c r="H62" s="288">
        <v>0.101388888888889</v>
      </c>
      <c r="I62" s="376">
        <v>0</v>
      </c>
      <c r="J62" s="464"/>
      <c r="K62" s="376">
        <v>11.3</v>
      </c>
      <c r="L62" s="376">
        <v>44</v>
      </c>
      <c r="M62" s="464"/>
      <c r="N62" s="376">
        <v>162</v>
      </c>
      <c r="O62" s="376">
        <v>44</v>
      </c>
      <c r="P62" s="464"/>
      <c r="Q62" s="288">
        <v>0.21736111111111101</v>
      </c>
      <c r="R62" s="376">
        <v>0</v>
      </c>
      <c r="S62" s="465"/>
      <c r="T62" s="284">
        <f t="shared" si="6"/>
        <v>88</v>
      </c>
    </row>
    <row r="63" spans="1:30" ht="15" customHeight="1" x14ac:dyDescent="0.25">
      <c r="A63" s="32">
        <v>55</v>
      </c>
      <c r="B63" s="377" t="s">
        <v>239</v>
      </c>
      <c r="C63" s="462"/>
      <c r="D63" s="286">
        <v>2011</v>
      </c>
      <c r="E63" s="462"/>
      <c r="F63" s="463" t="s">
        <v>231</v>
      </c>
      <c r="G63" s="462"/>
      <c r="H63" s="288">
        <v>5.2777777777777798E-2</v>
      </c>
      <c r="I63" s="376">
        <v>100</v>
      </c>
      <c r="J63" s="464"/>
      <c r="K63" s="466">
        <v>11.1</v>
      </c>
      <c r="L63" s="376">
        <v>48</v>
      </c>
      <c r="M63" s="464"/>
      <c r="N63" s="376">
        <v>115</v>
      </c>
      <c r="O63" s="376">
        <v>0</v>
      </c>
      <c r="P63" s="464"/>
      <c r="Q63" s="288">
        <v>0.20416666666666669</v>
      </c>
      <c r="R63" s="376">
        <v>0</v>
      </c>
      <c r="S63" s="465"/>
      <c r="T63" s="284">
        <f t="shared" si="6"/>
        <v>148</v>
      </c>
    </row>
    <row r="64" spans="1:30" x14ac:dyDescent="0.25">
      <c r="A64" s="32">
        <v>56</v>
      </c>
      <c r="B64" s="298" t="s">
        <v>240</v>
      </c>
      <c r="C64" s="379"/>
      <c r="D64" s="293">
        <v>2011</v>
      </c>
      <c r="E64" s="379"/>
      <c r="F64" s="380" t="s">
        <v>231</v>
      </c>
      <c r="G64" s="379"/>
      <c r="H64" s="385">
        <v>5.1388888888888901E-2</v>
      </c>
      <c r="I64" s="293">
        <v>100</v>
      </c>
      <c r="J64" s="467"/>
      <c r="K64" s="293">
        <v>9.9</v>
      </c>
      <c r="L64" s="293">
        <v>72</v>
      </c>
      <c r="M64" s="467"/>
      <c r="N64" s="293">
        <v>116</v>
      </c>
      <c r="O64" s="293">
        <v>0</v>
      </c>
      <c r="P64" s="468"/>
      <c r="Q64" s="385">
        <v>0.22083333333333333</v>
      </c>
      <c r="R64" s="382">
        <v>0</v>
      </c>
      <c r="S64" s="461"/>
      <c r="T64" s="297">
        <f t="shared" si="6"/>
        <v>172</v>
      </c>
    </row>
    <row r="65" spans="1:20" ht="15" customHeight="1" x14ac:dyDescent="0.25">
      <c r="A65" s="32">
        <v>57</v>
      </c>
      <c r="B65" s="291" t="s">
        <v>241</v>
      </c>
      <c r="C65" s="378"/>
      <c r="D65" s="293">
        <v>2010</v>
      </c>
      <c r="E65" s="379"/>
      <c r="F65" s="380" t="s">
        <v>231</v>
      </c>
      <c r="G65" s="379"/>
      <c r="H65" s="381"/>
      <c r="I65" s="382"/>
      <c r="J65" s="383"/>
      <c r="K65" s="382"/>
      <c r="L65" s="382"/>
      <c r="M65" s="383"/>
      <c r="N65" s="382"/>
      <c r="O65" s="382"/>
      <c r="P65" s="383"/>
      <c r="Q65" s="381"/>
      <c r="R65" s="382"/>
      <c r="S65" s="461"/>
      <c r="T65" s="297">
        <f t="shared" si="6"/>
        <v>0</v>
      </c>
    </row>
    <row r="66" spans="1:20" x14ac:dyDescent="0.25">
      <c r="A66" s="32">
        <v>58</v>
      </c>
      <c r="B66" s="291" t="s">
        <v>242</v>
      </c>
      <c r="C66" s="326"/>
      <c r="D66" s="293">
        <v>2011</v>
      </c>
      <c r="E66" s="379"/>
      <c r="F66" s="380" t="s">
        <v>231</v>
      </c>
      <c r="G66" s="379"/>
      <c r="H66" s="381"/>
      <c r="I66" s="382"/>
      <c r="J66" s="383"/>
      <c r="K66" s="382"/>
      <c r="L66" s="382"/>
      <c r="M66" s="383"/>
      <c r="N66" s="382"/>
      <c r="O66" s="382"/>
      <c r="P66" s="383"/>
      <c r="Q66" s="381"/>
      <c r="R66" s="382"/>
      <c r="S66" s="461"/>
      <c r="T66" s="297">
        <f t="shared" si="6"/>
        <v>0</v>
      </c>
    </row>
    <row r="67" spans="1:20" x14ac:dyDescent="0.25">
      <c r="A67" s="32">
        <v>59</v>
      </c>
      <c r="B67" s="469" t="s">
        <v>271</v>
      </c>
      <c r="C67" s="41"/>
      <c r="D67" s="370">
        <v>2010</v>
      </c>
      <c r="E67" s="41"/>
      <c r="F67" s="470" t="s">
        <v>258</v>
      </c>
      <c r="G67" s="41"/>
      <c r="H67" s="471">
        <v>7.6388888888888895E-2</v>
      </c>
      <c r="I67" s="472">
        <v>40</v>
      </c>
      <c r="J67" s="50"/>
      <c r="K67" s="473">
        <v>11</v>
      </c>
      <c r="L67" s="472">
        <v>50</v>
      </c>
      <c r="M67" s="50"/>
      <c r="N67" s="472">
        <v>176</v>
      </c>
      <c r="O67" s="472">
        <v>52</v>
      </c>
      <c r="P67" s="50"/>
      <c r="Q67" s="471">
        <v>0.18958333333333333</v>
      </c>
      <c r="R67" s="472">
        <v>0</v>
      </c>
      <c r="S67" s="175"/>
      <c r="T67" s="371">
        <f>I67+L67+O67+R67</f>
        <v>142</v>
      </c>
    </row>
    <row r="68" spans="1:20" x14ac:dyDescent="0.25">
      <c r="A68" s="32">
        <v>60</v>
      </c>
      <c r="B68" s="347" t="s">
        <v>272</v>
      </c>
      <c r="C68" s="113"/>
      <c r="D68" s="372">
        <v>2011</v>
      </c>
      <c r="E68" s="113"/>
      <c r="F68" s="474" t="s">
        <v>258</v>
      </c>
      <c r="G68" s="113"/>
      <c r="H68" s="475">
        <v>5.8333333333333327E-2</v>
      </c>
      <c r="I68" s="372">
        <v>92</v>
      </c>
      <c r="J68" s="170"/>
      <c r="K68" s="372">
        <v>10.199999999999999</v>
      </c>
      <c r="L68" s="372">
        <v>66</v>
      </c>
      <c r="M68" s="170"/>
      <c r="N68" s="372">
        <v>174</v>
      </c>
      <c r="O68" s="372">
        <v>68</v>
      </c>
      <c r="P68" s="170"/>
      <c r="Q68" s="475">
        <v>0.17361111111111113</v>
      </c>
      <c r="R68" s="372">
        <v>40</v>
      </c>
      <c r="S68" s="171"/>
      <c r="T68" s="373">
        <f t="shared" ref="T68:T70" si="7">I68+L68+O68+R68</f>
        <v>266</v>
      </c>
    </row>
    <row r="69" spans="1:20" x14ac:dyDescent="0.25">
      <c r="A69" s="32">
        <v>61</v>
      </c>
      <c r="B69" s="374" t="s">
        <v>273</v>
      </c>
      <c r="C69" s="113"/>
      <c r="D69" s="372">
        <v>2010</v>
      </c>
      <c r="E69" s="113"/>
      <c r="F69" s="474" t="s">
        <v>258</v>
      </c>
      <c r="G69" s="113"/>
      <c r="H69" s="476">
        <v>6.0416666666666667E-2</v>
      </c>
      <c r="I69" s="477">
        <v>86</v>
      </c>
      <c r="J69" s="170"/>
      <c r="K69" s="477">
        <v>12.2</v>
      </c>
      <c r="L69" s="477">
        <v>26</v>
      </c>
      <c r="M69" s="170"/>
      <c r="N69" s="477">
        <v>152</v>
      </c>
      <c r="O69" s="477">
        <v>24</v>
      </c>
      <c r="P69" s="170"/>
      <c r="Q69" s="476">
        <v>0.20625000000000002</v>
      </c>
      <c r="R69" s="477">
        <v>0</v>
      </c>
      <c r="S69" s="171"/>
      <c r="T69" s="373">
        <f t="shared" si="7"/>
        <v>136</v>
      </c>
    </row>
    <row r="70" spans="1:20" x14ac:dyDescent="0.25">
      <c r="A70" s="32">
        <v>62</v>
      </c>
      <c r="B70" s="375" t="s">
        <v>274</v>
      </c>
      <c r="C70" s="113"/>
      <c r="D70" s="372">
        <v>2010</v>
      </c>
      <c r="E70" s="113"/>
      <c r="F70" s="474" t="s">
        <v>258</v>
      </c>
      <c r="G70" s="113"/>
      <c r="H70" s="478">
        <v>5.8333333333333327E-2</v>
      </c>
      <c r="I70" s="479">
        <v>92</v>
      </c>
      <c r="J70" s="390"/>
      <c r="K70" s="479">
        <v>11.1</v>
      </c>
      <c r="L70" s="479">
        <v>48</v>
      </c>
      <c r="M70" s="390"/>
      <c r="N70" s="479">
        <v>163</v>
      </c>
      <c r="O70" s="479">
        <v>46</v>
      </c>
      <c r="P70" s="390"/>
      <c r="Q70" s="478">
        <v>0.16874999999999998</v>
      </c>
      <c r="R70" s="479">
        <v>54</v>
      </c>
      <c r="S70" s="171"/>
      <c r="T70" s="373">
        <f t="shared" si="7"/>
        <v>240</v>
      </c>
    </row>
    <row r="74" spans="1:20" x14ac:dyDescent="0.25">
      <c r="A74" s="32"/>
    </row>
    <row r="209" ht="12" customHeight="1" x14ac:dyDescent="0.25"/>
  </sheetData>
  <mergeCells count="9">
    <mergeCell ref="A2:H2"/>
    <mergeCell ref="T5:T6"/>
    <mergeCell ref="B5:B6"/>
    <mergeCell ref="F5:F6"/>
    <mergeCell ref="D5:D6"/>
    <mergeCell ref="K5:L5"/>
    <mergeCell ref="H5:I5"/>
    <mergeCell ref="N5:O5"/>
    <mergeCell ref="Q5:R5"/>
  </mergeCells>
  <hyperlinks>
    <hyperlink ref="B9" r:id="rId1" display="http://czechtriseries.cz/racer/details/66488?returnUrl=%2Fteam%2Fdetails%2F5378%3FreturnUrl%3D%252Fresults%252Fcategory%252F115%253FraceId%253D7103%2526gender%253DM%2526trackId%253D12861%2526returnUrl%253D%25252Fresults%25252Frace%25252F7103"/>
    <hyperlink ref="B10" r:id="rId2" display="http://czechtriseries.cz/racer/details/58355?returnUrl=%2Fteam%2Fdetails%2F5378%3FreturnUrl%3D%252Fresults%252Fcategory%252F115%253FraceId%253D7103%2526gender%253DM%2526trackId%253D12861%2526returnUrl%253D%25252Fresults%25252Frace%25252F7103"/>
    <hyperlink ref="B11" r:id="rId3" display="http://czechtriseries.cz/racer/details/36501?returnUrl=%2Fteam%2Fdetails%2F5378%3FreturnUrl%3D%252Fresults%252Fcategory%252F115%253FraceId%253D7103%2526gender%253DM%2526trackId%253D12861%2526returnUrl%253D%25252Fresults%25252Frace%25252F7103"/>
  </hyperlinks>
  <pageMargins left="0.7" right="0.7" top="0.78740157499999996" bottom="0.78740157499999996" header="0.3" footer="0.3"/>
  <pageSetup paperSize="9" scale="89" orientation="landscape" horizontalDpi="300" verticalDpi="300" r:id="rId4"/>
  <rowBreaks count="2" manualBreakCount="2">
    <brk id="36" max="19" man="1"/>
    <brk id="7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81"/>
  <sheetViews>
    <sheetView tabSelected="1" view="pageBreakPreview" zoomScaleNormal="100" zoomScaleSheetLayoutView="100" workbookViewId="0">
      <pane ySplit="6" topLeftCell="A7" activePane="bottomLeft" state="frozen"/>
      <selection pane="bottomLeft" activeCell="Z18" sqref="Z18"/>
    </sheetView>
  </sheetViews>
  <sheetFormatPr defaultRowHeight="15" x14ac:dyDescent="0.25"/>
  <cols>
    <col min="1" max="1" width="3.140625" customWidth="1"/>
    <col min="2" max="2" width="25.5703125" customWidth="1"/>
    <col min="3" max="3" width="1.85546875" customWidth="1"/>
    <col min="4" max="4" width="7.42578125" customWidth="1"/>
    <col min="5" max="5" width="1.7109375" customWidth="1"/>
    <col min="6" max="6" width="17.85546875" customWidth="1"/>
    <col min="7" max="7" width="1.5703125" customWidth="1"/>
    <col min="8" max="8" width="10.140625" customWidth="1"/>
    <col min="9" max="9" width="5" customWidth="1"/>
    <col min="10" max="10" width="1.42578125" customWidth="1"/>
    <col min="11" max="11" width="6.85546875" customWidth="1"/>
    <col min="12" max="12" width="4.85546875" customWidth="1"/>
    <col min="13" max="13" width="1.5703125" customWidth="1"/>
    <col min="14" max="14" width="12" customWidth="1"/>
    <col min="15" max="15" width="5" customWidth="1"/>
    <col min="16" max="16" width="1.5703125" customWidth="1"/>
    <col min="17" max="17" width="13.85546875" customWidth="1"/>
    <col min="18" max="18" width="6.28515625" customWidth="1"/>
    <col min="19" max="19" width="1.42578125" customWidth="1"/>
    <col min="20" max="20" width="10" customWidth="1"/>
    <col min="21" max="21" width="4.42578125" customWidth="1"/>
    <col min="22" max="22" width="1.5703125" customWidth="1"/>
    <col min="24" max="24" width="14.7109375" customWidth="1"/>
    <col min="25" max="25" width="7.28515625" customWidth="1"/>
    <col min="26" max="26" width="30" customWidth="1"/>
    <col min="27" max="27" width="11" customWidth="1"/>
    <col min="30" max="30" width="27.5703125" customWidth="1"/>
    <col min="31" max="31" width="7.42578125" customWidth="1"/>
    <col min="34" max="34" width="14.85546875" customWidth="1"/>
  </cols>
  <sheetData>
    <row r="1" spans="1:23" ht="21.75" customHeight="1" x14ac:dyDescent="0.25">
      <c r="A1" s="5"/>
      <c r="B1" s="5"/>
      <c r="C1" s="6" t="s">
        <v>0</v>
      </c>
      <c r="D1" s="7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3" ht="22.5" customHeight="1" x14ac:dyDescent="0.25">
      <c r="A2" s="540" t="s">
        <v>277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 x14ac:dyDescent="0.25">
      <c r="A3" s="1"/>
      <c r="B3" s="40"/>
      <c r="C3" s="24"/>
      <c r="D3" s="82"/>
      <c r="E3" s="82"/>
      <c r="F3" s="82"/>
      <c r="G3" s="82"/>
    </row>
    <row r="4" spans="1:23" ht="6.75" customHeight="1" x14ac:dyDescent="0.25"/>
    <row r="5" spans="1:23" ht="22.5" customHeight="1" x14ac:dyDescent="0.25">
      <c r="B5" s="543" t="s">
        <v>22</v>
      </c>
      <c r="C5" s="1"/>
      <c r="D5" s="541" t="s">
        <v>21</v>
      </c>
      <c r="F5" s="541" t="s">
        <v>1</v>
      </c>
      <c r="H5" s="551" t="s">
        <v>13</v>
      </c>
      <c r="I5" s="552"/>
      <c r="J5" s="2"/>
      <c r="K5" s="551" t="s">
        <v>12</v>
      </c>
      <c r="L5" s="552"/>
      <c r="M5" s="2"/>
      <c r="N5" s="551" t="s">
        <v>4</v>
      </c>
      <c r="O5" s="552"/>
      <c r="P5" s="2"/>
      <c r="Q5" s="553" t="s">
        <v>31</v>
      </c>
      <c r="R5" s="554"/>
      <c r="S5" s="2"/>
      <c r="T5" s="551" t="s">
        <v>14</v>
      </c>
      <c r="U5" s="552"/>
      <c r="V5" s="11"/>
      <c r="W5" s="545" t="s">
        <v>10</v>
      </c>
    </row>
    <row r="6" spans="1:23" x14ac:dyDescent="0.25">
      <c r="B6" s="543"/>
      <c r="C6" s="1"/>
      <c r="D6" s="544"/>
      <c r="F6" s="542"/>
      <c r="H6" s="14" t="s">
        <v>6</v>
      </c>
      <c r="I6" s="19" t="s">
        <v>7</v>
      </c>
      <c r="J6" s="15"/>
      <c r="K6" s="14" t="s">
        <v>8</v>
      </c>
      <c r="L6" s="14" t="s">
        <v>7</v>
      </c>
      <c r="M6" s="16"/>
      <c r="N6" s="14" t="s">
        <v>9</v>
      </c>
      <c r="O6" s="14" t="s">
        <v>7</v>
      </c>
      <c r="P6" s="15"/>
      <c r="Q6" s="14" t="s">
        <v>15</v>
      </c>
      <c r="R6" s="14" t="s">
        <v>7</v>
      </c>
      <c r="S6" s="15"/>
      <c r="T6" s="14" t="s">
        <v>6</v>
      </c>
      <c r="U6" s="14" t="s">
        <v>7</v>
      </c>
      <c r="V6" s="11"/>
      <c r="W6" s="546"/>
    </row>
    <row r="7" spans="1:23" ht="12.75" customHeight="1" x14ac:dyDescent="0.25"/>
    <row r="8" spans="1:23" x14ac:dyDescent="0.25">
      <c r="A8" s="31">
        <v>1</v>
      </c>
      <c r="B8" s="124" t="s">
        <v>30</v>
      </c>
      <c r="C8" s="113"/>
      <c r="D8" s="114">
        <v>2008</v>
      </c>
      <c r="E8" s="115"/>
      <c r="F8" s="107" t="s">
        <v>282</v>
      </c>
      <c r="G8" s="115"/>
      <c r="H8" s="121">
        <v>9.930555555555555E-2</v>
      </c>
      <c r="I8" s="106">
        <v>100</v>
      </c>
      <c r="J8" s="118"/>
      <c r="K8" s="106">
        <v>9.4</v>
      </c>
      <c r="L8" s="106">
        <v>100</v>
      </c>
      <c r="M8" s="118"/>
      <c r="N8" s="106">
        <v>177</v>
      </c>
      <c r="O8" s="106">
        <v>54</v>
      </c>
      <c r="P8" s="118"/>
      <c r="Q8" s="125">
        <v>5.4</v>
      </c>
      <c r="R8" s="106">
        <v>28</v>
      </c>
      <c r="S8" s="126"/>
      <c r="T8" s="121">
        <v>0.16111111111111112</v>
      </c>
      <c r="U8" s="106">
        <v>66</v>
      </c>
      <c r="V8" s="127"/>
      <c r="W8" s="111">
        <f t="shared" ref="W8:W11" si="0">I8+L8+O8+R8+U8</f>
        <v>348</v>
      </c>
    </row>
    <row r="9" spans="1:23" x14ac:dyDescent="0.25">
      <c r="A9" s="31">
        <v>2</v>
      </c>
      <c r="B9" s="120" t="s">
        <v>26</v>
      </c>
      <c r="C9" s="113"/>
      <c r="D9" s="114">
        <v>2009</v>
      </c>
      <c r="E9" s="115"/>
      <c r="F9" s="107" t="s">
        <v>282</v>
      </c>
      <c r="G9" s="115"/>
      <c r="H9" s="116">
        <v>0.12847222222222224</v>
      </c>
      <c r="I9" s="117">
        <v>26</v>
      </c>
      <c r="J9" s="118"/>
      <c r="K9" s="117">
        <v>9.6999999999999993</v>
      </c>
      <c r="L9" s="117">
        <v>96</v>
      </c>
      <c r="M9" s="118"/>
      <c r="N9" s="117">
        <v>166</v>
      </c>
      <c r="O9" s="117">
        <v>32</v>
      </c>
      <c r="P9" s="118"/>
      <c r="Q9" s="128">
        <v>4.7</v>
      </c>
      <c r="R9" s="117">
        <v>14</v>
      </c>
      <c r="S9" s="126"/>
      <c r="T9" s="116">
        <v>0.16805555555555554</v>
      </c>
      <c r="U9" s="117">
        <v>46</v>
      </c>
      <c r="V9" s="127"/>
      <c r="W9" s="111">
        <f t="shared" si="0"/>
        <v>214</v>
      </c>
    </row>
    <row r="10" spans="1:23" x14ac:dyDescent="0.25">
      <c r="A10" s="31">
        <v>3</v>
      </c>
      <c r="B10" s="120" t="s">
        <v>27</v>
      </c>
      <c r="C10" s="113"/>
      <c r="D10" s="114">
        <v>2009</v>
      </c>
      <c r="E10" s="115"/>
      <c r="F10" s="107" t="s">
        <v>282</v>
      </c>
      <c r="G10" s="115"/>
      <c r="H10" s="110">
        <v>0.13125000000000001</v>
      </c>
      <c r="I10" s="108">
        <v>18</v>
      </c>
      <c r="J10" s="109"/>
      <c r="K10" s="108">
        <v>10.3</v>
      </c>
      <c r="L10" s="108">
        <v>84</v>
      </c>
      <c r="M10" s="109"/>
      <c r="N10" s="108">
        <v>169</v>
      </c>
      <c r="O10" s="108">
        <v>38</v>
      </c>
      <c r="P10" s="109"/>
      <c r="Q10" s="129">
        <v>5.3</v>
      </c>
      <c r="R10" s="108">
        <v>26</v>
      </c>
      <c r="S10" s="126"/>
      <c r="T10" s="110">
        <v>0.17222222222222225</v>
      </c>
      <c r="U10" s="108">
        <v>34</v>
      </c>
      <c r="V10" s="127"/>
      <c r="W10" s="111">
        <f t="shared" si="0"/>
        <v>200</v>
      </c>
    </row>
    <row r="11" spans="1:23" x14ac:dyDescent="0.25">
      <c r="A11" s="32">
        <v>4</v>
      </c>
      <c r="B11" s="130" t="s">
        <v>28</v>
      </c>
      <c r="C11" s="113"/>
      <c r="D11" s="114">
        <v>2009</v>
      </c>
      <c r="E11" s="115"/>
      <c r="F11" s="107" t="s">
        <v>282</v>
      </c>
      <c r="G11" s="115"/>
      <c r="H11" s="110">
        <v>0.13541666666666666</v>
      </c>
      <c r="I11" s="108">
        <v>6</v>
      </c>
      <c r="J11" s="109"/>
      <c r="K11" s="108">
        <v>10.199999999999999</v>
      </c>
      <c r="L11" s="108">
        <v>86</v>
      </c>
      <c r="M11" s="109"/>
      <c r="N11" s="108">
        <v>171</v>
      </c>
      <c r="O11" s="108">
        <v>42</v>
      </c>
      <c r="P11" s="109"/>
      <c r="Q11" s="129">
        <v>5</v>
      </c>
      <c r="R11" s="108">
        <v>20</v>
      </c>
      <c r="S11" s="126"/>
      <c r="T11" s="110">
        <v>0.17083333333333331</v>
      </c>
      <c r="U11" s="108">
        <v>38</v>
      </c>
      <c r="V11" s="127"/>
      <c r="W11" s="111">
        <f t="shared" si="0"/>
        <v>192</v>
      </c>
    </row>
    <row r="12" spans="1:23" x14ac:dyDescent="0.25">
      <c r="A12" s="32">
        <v>5</v>
      </c>
      <c r="B12" s="122" t="s">
        <v>46</v>
      </c>
      <c r="C12" s="115"/>
      <c r="D12" s="106">
        <v>2008</v>
      </c>
      <c r="E12" s="105"/>
      <c r="F12" s="107" t="s">
        <v>42</v>
      </c>
      <c r="G12" s="105"/>
      <c r="H12" s="121">
        <v>0.12083333333333333</v>
      </c>
      <c r="I12" s="106">
        <v>48</v>
      </c>
      <c r="J12" s="118"/>
      <c r="K12" s="106">
        <v>9</v>
      </c>
      <c r="L12" s="106">
        <v>100</v>
      </c>
      <c r="M12" s="118"/>
      <c r="N12" s="106">
        <v>180</v>
      </c>
      <c r="O12" s="106">
        <v>60</v>
      </c>
      <c r="P12" s="118"/>
      <c r="Q12" s="125">
        <v>8</v>
      </c>
      <c r="R12" s="106">
        <v>84</v>
      </c>
      <c r="S12" s="118"/>
      <c r="T12" s="121">
        <v>0.17152777777777775</v>
      </c>
      <c r="U12" s="106">
        <v>36</v>
      </c>
      <c r="V12" s="127"/>
      <c r="W12" s="111">
        <v>328</v>
      </c>
    </row>
    <row r="13" spans="1:23" x14ac:dyDescent="0.25">
      <c r="A13" s="32">
        <v>6</v>
      </c>
      <c r="B13" s="122" t="s">
        <v>58</v>
      </c>
      <c r="C13" s="115"/>
      <c r="D13" s="106">
        <v>2008</v>
      </c>
      <c r="E13" s="105"/>
      <c r="F13" s="107" t="s">
        <v>53</v>
      </c>
      <c r="G13" s="127"/>
      <c r="H13" s="121">
        <v>0.10069444444444443</v>
      </c>
      <c r="I13" s="106">
        <v>100</v>
      </c>
      <c r="J13" s="118"/>
      <c r="K13" s="106">
        <v>10.199999999999999</v>
      </c>
      <c r="L13" s="106">
        <v>86</v>
      </c>
      <c r="M13" s="118"/>
      <c r="N13" s="106">
        <v>182</v>
      </c>
      <c r="O13" s="106">
        <v>64</v>
      </c>
      <c r="P13" s="118"/>
      <c r="Q13" s="125">
        <v>8.1</v>
      </c>
      <c r="R13" s="106">
        <v>82</v>
      </c>
      <c r="S13" s="118"/>
      <c r="T13" s="121">
        <v>0.17083333333333331</v>
      </c>
      <c r="U13" s="106">
        <v>38</v>
      </c>
      <c r="V13" s="127"/>
      <c r="W13" s="111">
        <f t="shared" ref="W13:W21" si="1">I13+L13+O13+R13+U13</f>
        <v>370</v>
      </c>
    </row>
    <row r="14" spans="1:23" x14ac:dyDescent="0.25">
      <c r="A14" s="32">
        <v>7</v>
      </c>
      <c r="B14" s="122" t="s">
        <v>59</v>
      </c>
      <c r="C14" s="115"/>
      <c r="D14" s="106">
        <v>2009</v>
      </c>
      <c r="E14" s="105"/>
      <c r="F14" s="107" t="s">
        <v>53</v>
      </c>
      <c r="G14" s="127"/>
      <c r="H14" s="121">
        <v>0.18263888888888891</v>
      </c>
      <c r="I14" s="106">
        <v>0</v>
      </c>
      <c r="J14" s="118"/>
      <c r="K14" s="106">
        <v>9.6</v>
      </c>
      <c r="L14" s="106">
        <v>98</v>
      </c>
      <c r="M14" s="118"/>
      <c r="N14" s="106">
        <v>183</v>
      </c>
      <c r="O14" s="106">
        <v>66</v>
      </c>
      <c r="P14" s="118"/>
      <c r="Q14" s="125">
        <v>7.4</v>
      </c>
      <c r="R14" s="106">
        <v>68</v>
      </c>
      <c r="S14" s="118"/>
      <c r="T14" s="121">
        <v>0.15763888888888888</v>
      </c>
      <c r="U14" s="106">
        <v>76</v>
      </c>
      <c r="V14" s="127"/>
      <c r="W14" s="111">
        <f t="shared" si="1"/>
        <v>308</v>
      </c>
    </row>
    <row r="15" spans="1:23" x14ac:dyDescent="0.25">
      <c r="A15" s="32">
        <v>8</v>
      </c>
      <c r="B15" s="112" t="s">
        <v>60</v>
      </c>
      <c r="C15" s="115"/>
      <c r="D15" s="106">
        <v>2008</v>
      </c>
      <c r="E15" s="105"/>
      <c r="F15" s="107" t="s">
        <v>53</v>
      </c>
      <c r="G15" s="127"/>
      <c r="H15" s="121">
        <v>0.15972222222222224</v>
      </c>
      <c r="I15" s="106">
        <v>0</v>
      </c>
      <c r="J15" s="118"/>
      <c r="K15" s="106">
        <v>10.6</v>
      </c>
      <c r="L15" s="106">
        <v>78</v>
      </c>
      <c r="M15" s="118"/>
      <c r="N15" s="106">
        <v>186</v>
      </c>
      <c r="O15" s="106">
        <v>72</v>
      </c>
      <c r="P15" s="118"/>
      <c r="Q15" s="125">
        <v>9.3000000000000007</v>
      </c>
      <c r="R15" s="106">
        <v>100</v>
      </c>
      <c r="S15" s="118"/>
      <c r="T15" s="121">
        <v>0.15763888888888888</v>
      </c>
      <c r="U15" s="106">
        <v>76</v>
      </c>
      <c r="V15" s="127"/>
      <c r="W15" s="111">
        <f t="shared" si="1"/>
        <v>326</v>
      </c>
    </row>
    <row r="16" spans="1:23" ht="15" customHeight="1" x14ac:dyDescent="0.25">
      <c r="A16" s="32">
        <v>9</v>
      </c>
      <c r="B16" s="112" t="s">
        <v>61</v>
      </c>
      <c r="C16" s="115"/>
      <c r="D16" s="106">
        <v>2008</v>
      </c>
      <c r="E16" s="105"/>
      <c r="F16" s="107" t="s">
        <v>53</v>
      </c>
      <c r="G16" s="127"/>
      <c r="H16" s="121">
        <v>0.13194444444444445</v>
      </c>
      <c r="I16" s="106">
        <v>16</v>
      </c>
      <c r="J16" s="118"/>
      <c r="K16" s="106">
        <v>9.6999999999999993</v>
      </c>
      <c r="L16" s="106">
        <v>96</v>
      </c>
      <c r="M16" s="118"/>
      <c r="N16" s="106">
        <v>180</v>
      </c>
      <c r="O16" s="106">
        <v>60</v>
      </c>
      <c r="P16" s="118"/>
      <c r="Q16" s="125">
        <v>8.1</v>
      </c>
      <c r="R16" s="106">
        <v>82</v>
      </c>
      <c r="S16" s="118"/>
      <c r="T16" s="121">
        <v>0.22083333333333333</v>
      </c>
      <c r="U16" s="106">
        <v>0</v>
      </c>
      <c r="V16" s="127"/>
      <c r="W16" s="111">
        <f t="shared" si="1"/>
        <v>254</v>
      </c>
    </row>
    <row r="17" spans="1:30" ht="15" customHeight="1" x14ac:dyDescent="0.25">
      <c r="A17" s="32">
        <v>10</v>
      </c>
      <c r="B17" s="21" t="s">
        <v>62</v>
      </c>
      <c r="C17" s="63"/>
      <c r="D17" s="65">
        <v>2008</v>
      </c>
      <c r="E17" s="74"/>
      <c r="F17" s="71" t="s">
        <v>53</v>
      </c>
      <c r="G17" s="64"/>
      <c r="H17" s="73">
        <v>0.1277777777777778</v>
      </c>
      <c r="I17" s="65">
        <v>22</v>
      </c>
      <c r="J17" s="66"/>
      <c r="K17" s="65">
        <v>9.9</v>
      </c>
      <c r="L17" s="65">
        <v>72</v>
      </c>
      <c r="M17" s="66"/>
      <c r="N17" s="65">
        <v>210</v>
      </c>
      <c r="O17" s="65">
        <v>100</v>
      </c>
      <c r="P17" s="66"/>
      <c r="Q17" s="67">
        <v>6.9</v>
      </c>
      <c r="R17" s="65">
        <v>38</v>
      </c>
      <c r="S17" s="66"/>
      <c r="T17" s="73">
        <v>0.15694444444444444</v>
      </c>
      <c r="U17" s="91">
        <v>58</v>
      </c>
      <c r="V17" s="64"/>
      <c r="W17" s="68">
        <f t="shared" si="1"/>
        <v>290</v>
      </c>
    </row>
    <row r="18" spans="1:30" ht="15" customHeight="1" x14ac:dyDescent="0.25">
      <c r="A18" s="32">
        <v>11</v>
      </c>
      <c r="B18" s="21" t="s">
        <v>63</v>
      </c>
      <c r="C18" s="63"/>
      <c r="D18" s="65">
        <v>2008</v>
      </c>
      <c r="E18" s="74"/>
      <c r="F18" s="71" t="s">
        <v>53</v>
      </c>
      <c r="G18" s="64"/>
      <c r="H18" s="73">
        <v>0.2673611111111111</v>
      </c>
      <c r="I18" s="65">
        <v>0</v>
      </c>
      <c r="J18" s="66"/>
      <c r="K18" s="65">
        <v>8.9</v>
      </c>
      <c r="L18" s="65">
        <v>92</v>
      </c>
      <c r="M18" s="66"/>
      <c r="N18" s="65">
        <v>206</v>
      </c>
      <c r="O18" s="65">
        <v>92</v>
      </c>
      <c r="P18" s="66"/>
      <c r="Q18" s="67">
        <v>10.1</v>
      </c>
      <c r="R18" s="65">
        <v>100</v>
      </c>
      <c r="S18" s="66"/>
      <c r="T18" s="73">
        <v>0.17500000000000002</v>
      </c>
      <c r="U18" s="91">
        <v>6</v>
      </c>
      <c r="V18" s="64"/>
      <c r="W18" s="68">
        <f t="shared" si="1"/>
        <v>290</v>
      </c>
    </row>
    <row r="19" spans="1:30" ht="15" customHeight="1" x14ac:dyDescent="0.25">
      <c r="A19" s="32">
        <v>12</v>
      </c>
      <c r="B19" s="134" t="s">
        <v>64</v>
      </c>
      <c r="C19" s="113"/>
      <c r="D19" s="106">
        <v>2008</v>
      </c>
      <c r="E19" s="105"/>
      <c r="F19" s="107" t="s">
        <v>53</v>
      </c>
      <c r="G19" s="135"/>
      <c r="H19" s="116">
        <v>0.1013888888888889</v>
      </c>
      <c r="I19" s="117">
        <v>100</v>
      </c>
      <c r="J19" s="118"/>
      <c r="K19" s="117">
        <v>9.6</v>
      </c>
      <c r="L19" s="117">
        <v>98</v>
      </c>
      <c r="M19" s="118"/>
      <c r="N19" s="117">
        <v>190</v>
      </c>
      <c r="O19" s="117">
        <v>80</v>
      </c>
      <c r="P19" s="118"/>
      <c r="Q19" s="128">
        <v>7.1</v>
      </c>
      <c r="R19" s="117">
        <v>62</v>
      </c>
      <c r="S19" s="118"/>
      <c r="T19" s="116">
        <v>0.15069444444444444</v>
      </c>
      <c r="U19" s="117">
        <v>96</v>
      </c>
      <c r="V19" s="135"/>
      <c r="W19" s="119">
        <f t="shared" si="1"/>
        <v>436</v>
      </c>
    </row>
    <row r="20" spans="1:30" ht="15" customHeight="1" x14ac:dyDescent="0.25">
      <c r="A20" s="32">
        <v>13</v>
      </c>
      <c r="B20" s="70" t="s">
        <v>65</v>
      </c>
      <c r="C20" s="9"/>
      <c r="D20" s="65">
        <v>2008</v>
      </c>
      <c r="E20" s="74"/>
      <c r="F20" s="71" t="s">
        <v>53</v>
      </c>
      <c r="G20" s="36"/>
      <c r="H20" s="75">
        <v>0.13541666666666666</v>
      </c>
      <c r="I20" s="72">
        <v>0</v>
      </c>
      <c r="J20" s="76"/>
      <c r="K20" s="72">
        <v>10.9</v>
      </c>
      <c r="L20" s="72">
        <v>52</v>
      </c>
      <c r="M20" s="76"/>
      <c r="N20" s="72">
        <v>178</v>
      </c>
      <c r="O20" s="72">
        <v>36</v>
      </c>
      <c r="P20" s="76"/>
      <c r="Q20" s="77">
        <v>7.9</v>
      </c>
      <c r="R20" s="72">
        <v>58</v>
      </c>
      <c r="S20" s="76"/>
      <c r="T20" s="75">
        <v>0.17222222222222225</v>
      </c>
      <c r="U20" s="100">
        <v>14</v>
      </c>
      <c r="V20" s="37"/>
      <c r="W20" s="57">
        <f t="shared" si="1"/>
        <v>160</v>
      </c>
    </row>
    <row r="21" spans="1:30" ht="15" customHeight="1" x14ac:dyDescent="0.25">
      <c r="A21" s="32">
        <v>14</v>
      </c>
      <c r="B21" s="94" t="s">
        <v>74</v>
      </c>
      <c r="C21" s="90"/>
      <c r="D21" s="91">
        <v>2009</v>
      </c>
      <c r="E21" s="74"/>
      <c r="F21" s="84" t="s">
        <v>70</v>
      </c>
      <c r="G21" s="89"/>
      <c r="H21" s="73">
        <v>0.10347222222222223</v>
      </c>
      <c r="I21" s="91">
        <v>92</v>
      </c>
      <c r="J21" s="92"/>
      <c r="K21" s="91">
        <v>9.1999999999999993</v>
      </c>
      <c r="L21" s="91">
        <v>86</v>
      </c>
      <c r="M21" s="92"/>
      <c r="N21" s="91">
        <v>210</v>
      </c>
      <c r="O21" s="91">
        <v>100</v>
      </c>
      <c r="P21" s="92"/>
      <c r="Q21" s="93">
        <v>7.2</v>
      </c>
      <c r="R21" s="91">
        <v>44</v>
      </c>
      <c r="S21" s="92"/>
      <c r="T21" s="73">
        <v>0.13402777777777777</v>
      </c>
      <c r="U21" s="91">
        <v>100</v>
      </c>
      <c r="V21" s="89"/>
      <c r="W21" s="68">
        <f t="shared" si="1"/>
        <v>422</v>
      </c>
    </row>
    <row r="22" spans="1:30" ht="15" customHeight="1" x14ac:dyDescent="0.25">
      <c r="A22" s="32">
        <v>15</v>
      </c>
      <c r="B22" s="94" t="s">
        <v>75</v>
      </c>
      <c r="C22" s="88"/>
      <c r="D22" s="91">
        <v>2008</v>
      </c>
      <c r="E22" s="74"/>
      <c r="F22" s="84" t="s">
        <v>70</v>
      </c>
      <c r="G22" s="89"/>
      <c r="H22" s="73">
        <v>0.18888888888888888</v>
      </c>
      <c r="I22" s="91">
        <v>0</v>
      </c>
      <c r="J22" s="92"/>
      <c r="K22" s="91">
        <v>9.9</v>
      </c>
      <c r="L22" s="91">
        <v>72</v>
      </c>
      <c r="M22" s="92"/>
      <c r="N22" s="91">
        <v>190</v>
      </c>
      <c r="O22" s="91">
        <v>60</v>
      </c>
      <c r="P22" s="92"/>
      <c r="Q22" s="93">
        <v>5.0999999999999996</v>
      </c>
      <c r="R22" s="91">
        <v>2</v>
      </c>
      <c r="S22" s="92"/>
      <c r="T22" s="73">
        <v>0.16527777777777777</v>
      </c>
      <c r="U22" s="91">
        <v>34</v>
      </c>
      <c r="V22" s="8"/>
      <c r="W22" s="26">
        <f t="shared" ref="W22:W47" si="2">I22+L22+O22+R22+U22</f>
        <v>168</v>
      </c>
    </row>
    <row r="23" spans="1:30" ht="15" customHeight="1" x14ac:dyDescent="0.25">
      <c r="A23" s="32">
        <v>16</v>
      </c>
      <c r="B23" s="94" t="s">
        <v>84</v>
      </c>
      <c r="C23" s="90"/>
      <c r="D23" s="91">
        <v>2008</v>
      </c>
      <c r="E23" s="74"/>
      <c r="F23" s="84" t="s">
        <v>83</v>
      </c>
      <c r="G23" s="74"/>
      <c r="H23" s="73">
        <v>0.10277777777777779</v>
      </c>
      <c r="I23" s="91">
        <v>94</v>
      </c>
      <c r="J23" s="92"/>
      <c r="K23" s="91">
        <v>8.1999999999999993</v>
      </c>
      <c r="L23" s="91">
        <v>100</v>
      </c>
      <c r="M23" s="92"/>
      <c r="N23" s="91">
        <v>205</v>
      </c>
      <c r="O23" s="91">
        <v>90</v>
      </c>
      <c r="P23" s="92"/>
      <c r="Q23" s="93">
        <v>7.2</v>
      </c>
      <c r="R23" s="91">
        <v>44</v>
      </c>
      <c r="S23" s="92"/>
      <c r="T23" s="73">
        <v>0.14652777777777778</v>
      </c>
      <c r="U23" s="91">
        <v>88</v>
      </c>
      <c r="V23" s="89"/>
      <c r="W23" s="68">
        <f t="shared" si="2"/>
        <v>416</v>
      </c>
    </row>
    <row r="24" spans="1:30" ht="15" customHeight="1" x14ac:dyDescent="0.25">
      <c r="A24" s="32">
        <v>17</v>
      </c>
      <c r="B24" s="122" t="s">
        <v>85</v>
      </c>
      <c r="C24" s="115"/>
      <c r="D24" s="106">
        <v>2009</v>
      </c>
      <c r="E24" s="105"/>
      <c r="F24" s="107" t="s">
        <v>83</v>
      </c>
      <c r="G24" s="105"/>
      <c r="H24" s="121">
        <v>0.15208333333333332</v>
      </c>
      <c r="I24" s="106">
        <v>0</v>
      </c>
      <c r="J24" s="118"/>
      <c r="K24" s="106">
        <v>8.6</v>
      </c>
      <c r="L24" s="106">
        <v>100</v>
      </c>
      <c r="M24" s="118"/>
      <c r="N24" s="106">
        <v>195</v>
      </c>
      <c r="O24" s="106">
        <v>90</v>
      </c>
      <c r="P24" s="118"/>
      <c r="Q24" s="125">
        <v>5.6</v>
      </c>
      <c r="R24" s="106">
        <v>52</v>
      </c>
      <c r="S24" s="118"/>
      <c r="T24" s="121">
        <v>0.20277777777777781</v>
      </c>
      <c r="U24" s="106">
        <v>0</v>
      </c>
      <c r="V24" s="127"/>
      <c r="W24" s="111">
        <f t="shared" si="2"/>
        <v>242</v>
      </c>
    </row>
    <row r="25" spans="1:30" x14ac:dyDescent="0.25">
      <c r="A25" s="32">
        <v>18</v>
      </c>
      <c r="B25" s="122" t="s">
        <v>91</v>
      </c>
      <c r="C25" s="105"/>
      <c r="D25" s="106">
        <v>2009</v>
      </c>
      <c r="E25" s="105"/>
      <c r="F25" s="107" t="s">
        <v>92</v>
      </c>
      <c r="G25" s="105"/>
      <c r="H25" s="121">
        <v>0.13333333333333333</v>
      </c>
      <c r="I25" s="106">
        <v>12</v>
      </c>
      <c r="J25" s="118"/>
      <c r="K25" s="106">
        <v>10.1</v>
      </c>
      <c r="L25" s="106">
        <v>88</v>
      </c>
      <c r="M25" s="118"/>
      <c r="N25" s="106">
        <v>170</v>
      </c>
      <c r="O25" s="106">
        <v>40</v>
      </c>
      <c r="P25" s="118"/>
      <c r="Q25" s="125">
        <v>5.3</v>
      </c>
      <c r="R25" s="106">
        <v>26</v>
      </c>
      <c r="S25" s="118"/>
      <c r="T25" s="121">
        <v>0.15555555555555556</v>
      </c>
      <c r="U25" s="106">
        <v>82</v>
      </c>
      <c r="V25" s="127"/>
      <c r="W25" s="111">
        <f t="shared" si="2"/>
        <v>248</v>
      </c>
      <c r="AC25" s="13"/>
      <c r="AD25" s="12"/>
    </row>
    <row r="26" spans="1:30" x14ac:dyDescent="0.25">
      <c r="A26" s="32">
        <v>19</v>
      </c>
      <c r="B26" s="94" t="s">
        <v>93</v>
      </c>
      <c r="C26" s="74"/>
      <c r="D26" s="91">
        <v>2009</v>
      </c>
      <c r="E26" s="74"/>
      <c r="F26" s="84" t="s">
        <v>92</v>
      </c>
      <c r="G26" s="74"/>
      <c r="H26" s="73">
        <v>0.15833333333333333</v>
      </c>
      <c r="I26" s="91">
        <v>0</v>
      </c>
      <c r="J26" s="92"/>
      <c r="K26" s="91">
        <v>11.1</v>
      </c>
      <c r="L26" s="91">
        <v>48</v>
      </c>
      <c r="M26" s="92"/>
      <c r="N26" s="91">
        <v>168</v>
      </c>
      <c r="O26" s="91">
        <v>16</v>
      </c>
      <c r="P26" s="92"/>
      <c r="Q26" s="93">
        <v>6.4</v>
      </c>
      <c r="R26" s="91">
        <v>28</v>
      </c>
      <c r="S26" s="92"/>
      <c r="T26" s="73">
        <v>0.17569444444444446</v>
      </c>
      <c r="U26" s="91">
        <v>4</v>
      </c>
      <c r="V26" s="89"/>
      <c r="W26" s="68">
        <f t="shared" si="2"/>
        <v>96</v>
      </c>
    </row>
    <row r="27" spans="1:30" x14ac:dyDescent="0.25">
      <c r="A27" s="32">
        <v>20</v>
      </c>
      <c r="B27" s="112" t="s">
        <v>94</v>
      </c>
      <c r="C27" s="105"/>
      <c r="D27" s="106">
        <v>2008</v>
      </c>
      <c r="E27" s="105"/>
      <c r="F27" s="107" t="s">
        <v>92</v>
      </c>
      <c r="G27" s="105"/>
      <c r="H27" s="121">
        <v>0.14305555555555557</v>
      </c>
      <c r="I27" s="106">
        <v>0</v>
      </c>
      <c r="J27" s="118"/>
      <c r="K27" s="106">
        <v>8.9</v>
      </c>
      <c r="L27" s="106">
        <v>100</v>
      </c>
      <c r="M27" s="118"/>
      <c r="N27" s="106">
        <v>194</v>
      </c>
      <c r="O27" s="106">
        <v>88</v>
      </c>
      <c r="P27" s="118"/>
      <c r="Q27" s="125">
        <v>6.9</v>
      </c>
      <c r="R27" s="106">
        <v>58</v>
      </c>
      <c r="S27" s="118"/>
      <c r="T27" s="121">
        <v>0.15902777777777777</v>
      </c>
      <c r="U27" s="106">
        <v>72</v>
      </c>
      <c r="V27" s="127"/>
      <c r="W27" s="111">
        <f t="shared" si="2"/>
        <v>318</v>
      </c>
    </row>
    <row r="28" spans="1:30" x14ac:dyDescent="0.25">
      <c r="A28" s="32">
        <v>21</v>
      </c>
      <c r="B28" s="21" t="s">
        <v>95</v>
      </c>
      <c r="C28" s="74"/>
      <c r="D28" s="91">
        <v>2008</v>
      </c>
      <c r="E28" s="74"/>
      <c r="F28" s="84" t="s">
        <v>92</v>
      </c>
      <c r="G28" s="74"/>
      <c r="H28" s="73">
        <v>0.11666666666666665</v>
      </c>
      <c r="I28" s="91">
        <v>54</v>
      </c>
      <c r="J28" s="92"/>
      <c r="K28" s="91">
        <v>9.3000000000000007</v>
      </c>
      <c r="L28" s="91">
        <v>84</v>
      </c>
      <c r="M28" s="92"/>
      <c r="N28" s="91">
        <v>184</v>
      </c>
      <c r="O28" s="91">
        <v>48</v>
      </c>
      <c r="P28" s="92"/>
      <c r="Q28" s="93">
        <v>7.4</v>
      </c>
      <c r="R28" s="91">
        <v>48</v>
      </c>
      <c r="S28" s="92"/>
      <c r="T28" s="73">
        <v>0.14861111111111111</v>
      </c>
      <c r="U28" s="91">
        <v>82</v>
      </c>
      <c r="V28" s="89"/>
      <c r="W28" s="68">
        <f t="shared" si="2"/>
        <v>316</v>
      </c>
    </row>
    <row r="29" spans="1:30" x14ac:dyDescent="0.25">
      <c r="A29" s="32">
        <v>22</v>
      </c>
      <c r="B29" s="21" t="s">
        <v>96</v>
      </c>
      <c r="C29" s="74"/>
      <c r="D29" s="91">
        <v>2008</v>
      </c>
      <c r="E29" s="74"/>
      <c r="F29" s="84" t="s">
        <v>92</v>
      </c>
      <c r="G29" s="74"/>
      <c r="H29" s="73">
        <v>0.12013888888888889</v>
      </c>
      <c r="I29" s="91">
        <v>44</v>
      </c>
      <c r="J29" s="92"/>
      <c r="K29" s="91">
        <v>9.1</v>
      </c>
      <c r="L29" s="91">
        <v>88</v>
      </c>
      <c r="M29" s="92"/>
      <c r="N29" s="91">
        <v>178</v>
      </c>
      <c r="O29" s="91">
        <v>36</v>
      </c>
      <c r="P29" s="92"/>
      <c r="Q29" s="93">
        <v>7.2</v>
      </c>
      <c r="R29" s="91">
        <v>44</v>
      </c>
      <c r="S29" s="92"/>
      <c r="T29" s="73">
        <v>0.14027777777777778</v>
      </c>
      <c r="U29" s="91">
        <v>100</v>
      </c>
      <c r="V29" s="89"/>
      <c r="W29" s="68">
        <f t="shared" si="2"/>
        <v>312</v>
      </c>
    </row>
    <row r="30" spans="1:30" x14ac:dyDescent="0.25">
      <c r="A30" s="32">
        <v>23</v>
      </c>
      <c r="B30" s="112" t="s">
        <v>100</v>
      </c>
      <c r="C30" s="115"/>
      <c r="D30" s="106">
        <v>2009</v>
      </c>
      <c r="E30" s="127"/>
      <c r="F30" s="107" t="s">
        <v>92</v>
      </c>
      <c r="G30" s="127"/>
      <c r="H30" s="105"/>
      <c r="I30" s="105"/>
      <c r="J30" s="118"/>
      <c r="K30" s="121" t="s">
        <v>224</v>
      </c>
      <c r="L30" s="106"/>
      <c r="M30" s="118"/>
      <c r="N30" s="106"/>
      <c r="O30" s="106"/>
      <c r="P30" s="126"/>
      <c r="Q30" s="133"/>
      <c r="R30" s="132"/>
      <c r="S30" s="126"/>
      <c r="T30" s="131"/>
      <c r="U30" s="106"/>
      <c r="V30" s="127"/>
      <c r="W30" s="111">
        <v>0</v>
      </c>
    </row>
    <row r="31" spans="1:30" ht="15" customHeight="1" x14ac:dyDescent="0.25">
      <c r="A31" s="32">
        <v>24</v>
      </c>
      <c r="B31" s="147" t="s">
        <v>111</v>
      </c>
      <c r="C31" s="105"/>
      <c r="D31" s="148">
        <v>2009</v>
      </c>
      <c r="E31" s="105"/>
      <c r="F31" s="107" t="s">
        <v>280</v>
      </c>
      <c r="G31" s="105"/>
      <c r="H31" s="153">
        <v>2.5231481481481481E-3</v>
      </c>
      <c r="I31" s="154">
        <v>0</v>
      </c>
      <c r="J31" s="118"/>
      <c r="K31" s="106">
        <v>9.8000000000000007</v>
      </c>
      <c r="L31" s="106">
        <v>94</v>
      </c>
      <c r="M31" s="118"/>
      <c r="N31" s="106">
        <v>170</v>
      </c>
      <c r="O31" s="106">
        <v>40</v>
      </c>
      <c r="P31" s="118"/>
      <c r="Q31" s="125">
        <v>4.9000000000000004</v>
      </c>
      <c r="R31" s="106">
        <v>18</v>
      </c>
      <c r="S31" s="118"/>
      <c r="T31" s="158">
        <v>0.16111111111111112</v>
      </c>
      <c r="U31" s="159">
        <v>66</v>
      </c>
      <c r="V31" s="127"/>
      <c r="W31" s="157">
        <f t="shared" si="2"/>
        <v>218</v>
      </c>
    </row>
    <row r="32" spans="1:30" ht="15" customHeight="1" x14ac:dyDescent="0.25">
      <c r="A32" s="32">
        <v>25</v>
      </c>
      <c r="B32" s="142" t="s">
        <v>112</v>
      </c>
      <c r="C32" s="74"/>
      <c r="D32" s="85">
        <v>2009</v>
      </c>
      <c r="E32" s="74"/>
      <c r="F32" s="84" t="s">
        <v>280</v>
      </c>
      <c r="G32" s="74"/>
      <c r="H32" s="151">
        <v>1.9907407407407408E-3</v>
      </c>
      <c r="I32" s="49">
        <v>46</v>
      </c>
      <c r="J32" s="92"/>
      <c r="K32" s="91">
        <v>9.1999999999999993</v>
      </c>
      <c r="L32" s="91">
        <v>86</v>
      </c>
      <c r="M32" s="92"/>
      <c r="N32" s="91">
        <v>174</v>
      </c>
      <c r="O32" s="91">
        <v>28</v>
      </c>
      <c r="P32" s="92"/>
      <c r="Q32" s="93">
        <v>6</v>
      </c>
      <c r="R32" s="91">
        <v>20</v>
      </c>
      <c r="S32" s="92"/>
      <c r="T32" s="143">
        <v>0.15138888888888888</v>
      </c>
      <c r="U32" s="49">
        <v>74</v>
      </c>
      <c r="V32" s="89"/>
      <c r="W32" s="141">
        <f t="shared" si="2"/>
        <v>254</v>
      </c>
    </row>
    <row r="33" spans="1:23" ht="15" customHeight="1" x14ac:dyDescent="0.25">
      <c r="A33" s="32">
        <v>25</v>
      </c>
      <c r="B33" s="142" t="s">
        <v>113</v>
      </c>
      <c r="C33" s="74"/>
      <c r="D33" s="85">
        <v>2009</v>
      </c>
      <c r="E33" s="74"/>
      <c r="F33" s="84" t="s">
        <v>280</v>
      </c>
      <c r="G33" s="74"/>
      <c r="H33" s="151">
        <v>2.0601851851851853E-3</v>
      </c>
      <c r="I33" s="49">
        <v>34</v>
      </c>
      <c r="J33" s="92"/>
      <c r="K33" s="91">
        <v>9.3000000000000007</v>
      </c>
      <c r="L33" s="91">
        <v>84</v>
      </c>
      <c r="M33" s="92"/>
      <c r="N33" s="91">
        <v>173</v>
      </c>
      <c r="O33" s="91">
        <v>26</v>
      </c>
      <c r="P33" s="92"/>
      <c r="Q33" s="93">
        <v>5.4</v>
      </c>
      <c r="R33" s="91">
        <v>8</v>
      </c>
      <c r="S33" s="92"/>
      <c r="T33" s="143">
        <v>0.15208333333333332</v>
      </c>
      <c r="U33" s="49">
        <v>72</v>
      </c>
      <c r="V33" s="89"/>
      <c r="W33" s="141">
        <f t="shared" si="2"/>
        <v>224</v>
      </c>
    </row>
    <row r="34" spans="1:23" ht="15" customHeight="1" x14ac:dyDescent="0.25">
      <c r="A34" s="32">
        <v>26</v>
      </c>
      <c r="B34" s="144" t="s">
        <v>114</v>
      </c>
      <c r="C34" s="115"/>
      <c r="D34" s="106">
        <v>2008</v>
      </c>
      <c r="E34" s="127"/>
      <c r="F34" s="107" t="s">
        <v>280</v>
      </c>
      <c r="G34" s="127"/>
      <c r="H34" s="152">
        <v>2.0023148148148148E-3</v>
      </c>
      <c r="I34" s="156">
        <v>50</v>
      </c>
      <c r="J34" s="149"/>
      <c r="K34" s="155">
        <v>9.3000000000000007</v>
      </c>
      <c r="L34" s="155">
        <v>100</v>
      </c>
      <c r="M34" s="149"/>
      <c r="N34" s="155">
        <v>186</v>
      </c>
      <c r="O34" s="155">
        <v>72</v>
      </c>
      <c r="P34" s="149"/>
      <c r="Q34" s="125">
        <v>5.4</v>
      </c>
      <c r="R34" s="150">
        <v>28</v>
      </c>
      <c r="S34" s="149"/>
      <c r="T34" s="160">
        <v>0.15347222222222223</v>
      </c>
      <c r="U34" s="156">
        <v>88</v>
      </c>
      <c r="V34" s="127"/>
      <c r="W34" s="157">
        <f t="shared" si="2"/>
        <v>338</v>
      </c>
    </row>
    <row r="35" spans="1:23" ht="15" customHeight="1" x14ac:dyDescent="0.25">
      <c r="A35" s="32">
        <v>27</v>
      </c>
      <c r="B35" s="144" t="s">
        <v>115</v>
      </c>
      <c r="C35" s="115"/>
      <c r="D35" s="106">
        <v>2008</v>
      </c>
      <c r="E35" s="127"/>
      <c r="F35" s="107" t="s">
        <v>280</v>
      </c>
      <c r="G35" s="127"/>
      <c r="H35" s="152">
        <v>2.1180555555555553E-3</v>
      </c>
      <c r="I35" s="156">
        <v>30</v>
      </c>
      <c r="J35" s="149"/>
      <c r="K35" s="138">
        <v>9</v>
      </c>
      <c r="L35" s="155">
        <v>100</v>
      </c>
      <c r="M35" s="149"/>
      <c r="N35" s="155">
        <v>212</v>
      </c>
      <c r="O35" s="155">
        <v>100</v>
      </c>
      <c r="P35" s="149"/>
      <c r="Q35" s="125">
        <v>6.2</v>
      </c>
      <c r="R35" s="150">
        <v>44</v>
      </c>
      <c r="S35" s="149"/>
      <c r="T35" s="160">
        <v>0.15833333333333333</v>
      </c>
      <c r="U35" s="156">
        <v>74</v>
      </c>
      <c r="V35" s="127"/>
      <c r="W35" s="157">
        <f t="shared" si="2"/>
        <v>348</v>
      </c>
    </row>
    <row r="36" spans="1:23" ht="15" customHeight="1" x14ac:dyDescent="0.25">
      <c r="A36" s="32">
        <v>28</v>
      </c>
      <c r="B36" s="144" t="s">
        <v>116</v>
      </c>
      <c r="C36" s="115"/>
      <c r="D36" s="106">
        <v>2008</v>
      </c>
      <c r="E36" s="127"/>
      <c r="F36" s="107" t="s">
        <v>280</v>
      </c>
      <c r="G36" s="127"/>
      <c r="H36" s="152">
        <v>2.3611111111111111E-3</v>
      </c>
      <c r="I36" s="156">
        <v>0</v>
      </c>
      <c r="J36" s="149"/>
      <c r="K36" s="155">
        <v>9.4</v>
      </c>
      <c r="L36" s="155">
        <v>100</v>
      </c>
      <c r="M36" s="149"/>
      <c r="N36" s="155">
        <v>176</v>
      </c>
      <c r="O36" s="155">
        <v>52</v>
      </c>
      <c r="P36" s="149"/>
      <c r="Q36" s="125">
        <v>6.2</v>
      </c>
      <c r="R36" s="150">
        <v>44</v>
      </c>
      <c r="S36" s="149"/>
      <c r="T36" s="160">
        <v>0.17222222222222225</v>
      </c>
      <c r="U36" s="156">
        <v>34</v>
      </c>
      <c r="V36" s="127"/>
      <c r="W36" s="157">
        <f t="shared" si="2"/>
        <v>230</v>
      </c>
    </row>
    <row r="37" spans="1:23" x14ac:dyDescent="0.25">
      <c r="A37" s="32">
        <v>29</v>
      </c>
      <c r="B37" s="144" t="s">
        <v>117</v>
      </c>
      <c r="C37" s="115"/>
      <c r="D37" s="106">
        <v>2008</v>
      </c>
      <c r="E37" s="127"/>
      <c r="F37" s="107" t="s">
        <v>280</v>
      </c>
      <c r="G37" s="127"/>
      <c r="H37" s="152">
        <v>2.3726851851851851E-3</v>
      </c>
      <c r="I37" s="156">
        <v>0</v>
      </c>
      <c r="J37" s="149"/>
      <c r="K37" s="155">
        <v>10.3</v>
      </c>
      <c r="L37" s="155">
        <v>84</v>
      </c>
      <c r="M37" s="149"/>
      <c r="N37" s="155">
        <v>172</v>
      </c>
      <c r="O37" s="155">
        <v>44</v>
      </c>
      <c r="P37" s="149"/>
      <c r="Q37" s="133">
        <v>5.6</v>
      </c>
      <c r="R37" s="150">
        <v>32</v>
      </c>
      <c r="S37" s="149"/>
      <c r="T37" s="160">
        <v>0.15486111111111112</v>
      </c>
      <c r="U37" s="156">
        <v>84</v>
      </c>
      <c r="V37" s="127"/>
      <c r="W37" s="157">
        <f t="shared" si="2"/>
        <v>244</v>
      </c>
    </row>
    <row r="38" spans="1:23" ht="14.25" customHeight="1" x14ac:dyDescent="0.25">
      <c r="A38" s="32">
        <v>30</v>
      </c>
      <c r="B38" s="204" t="s">
        <v>142</v>
      </c>
      <c r="C38" s="176"/>
      <c r="D38" s="188">
        <v>2009</v>
      </c>
      <c r="E38" s="197"/>
      <c r="F38" s="184" t="s">
        <v>281</v>
      </c>
      <c r="G38" s="197"/>
      <c r="H38" s="185">
        <v>44455.166666666664</v>
      </c>
      <c r="I38" s="186">
        <v>0</v>
      </c>
      <c r="J38" s="198"/>
      <c r="K38" s="191">
        <v>10</v>
      </c>
      <c r="L38" s="199">
        <v>70</v>
      </c>
      <c r="M38" s="198"/>
      <c r="N38" s="188">
        <v>196</v>
      </c>
      <c r="O38" s="199">
        <v>72</v>
      </c>
      <c r="P38" s="198"/>
      <c r="Q38" s="192">
        <v>4</v>
      </c>
      <c r="R38" s="199">
        <v>0</v>
      </c>
      <c r="S38" s="198"/>
      <c r="T38" s="185">
        <v>44455.136111111111</v>
      </c>
      <c r="U38" s="186">
        <v>100</v>
      </c>
      <c r="V38" s="197"/>
      <c r="W38" s="189">
        <f t="shared" si="2"/>
        <v>242</v>
      </c>
    </row>
    <row r="39" spans="1:23" x14ac:dyDescent="0.25">
      <c r="A39" s="32">
        <v>31</v>
      </c>
      <c r="B39" s="204" t="s">
        <v>143</v>
      </c>
      <c r="C39" s="176"/>
      <c r="D39" s="188">
        <v>2008</v>
      </c>
      <c r="E39" s="197"/>
      <c r="F39" s="184" t="s">
        <v>281</v>
      </c>
      <c r="G39" s="197"/>
      <c r="H39" s="185">
        <v>44455.185416666667</v>
      </c>
      <c r="I39" s="186">
        <v>0</v>
      </c>
      <c r="J39" s="198"/>
      <c r="K39" s="191">
        <v>10.199999999999999</v>
      </c>
      <c r="L39" s="199">
        <v>66</v>
      </c>
      <c r="M39" s="198"/>
      <c r="N39" s="188">
        <v>170</v>
      </c>
      <c r="O39" s="199">
        <v>20</v>
      </c>
      <c r="P39" s="198"/>
      <c r="Q39" s="192">
        <v>6.4</v>
      </c>
      <c r="R39" s="199">
        <v>28</v>
      </c>
      <c r="S39" s="198"/>
      <c r="T39" s="185">
        <v>44455.161111111112</v>
      </c>
      <c r="U39" s="186">
        <v>46</v>
      </c>
      <c r="V39" s="197"/>
      <c r="W39" s="189">
        <f t="shared" si="2"/>
        <v>160</v>
      </c>
    </row>
    <row r="40" spans="1:23" x14ac:dyDescent="0.25">
      <c r="A40" s="32">
        <v>32</v>
      </c>
      <c r="B40" s="205" t="s">
        <v>144</v>
      </c>
      <c r="C40" s="183"/>
      <c r="D40" s="177">
        <v>2008</v>
      </c>
      <c r="E40" s="200"/>
      <c r="F40" s="178" t="s">
        <v>281</v>
      </c>
      <c r="G40" s="200"/>
      <c r="H40" s="179">
        <v>44455.10833333333</v>
      </c>
      <c r="I40" s="180">
        <v>84</v>
      </c>
      <c r="J40" s="201"/>
      <c r="K40" s="194">
        <v>10.5</v>
      </c>
      <c r="L40" s="202">
        <v>80</v>
      </c>
      <c r="M40" s="201"/>
      <c r="N40" s="177">
        <v>180</v>
      </c>
      <c r="O40" s="202">
        <v>60</v>
      </c>
      <c r="P40" s="201"/>
      <c r="Q40" s="195">
        <v>7.6</v>
      </c>
      <c r="R40" s="202">
        <v>72</v>
      </c>
      <c r="S40" s="201"/>
      <c r="T40" s="179">
        <v>44455.149305555555</v>
      </c>
      <c r="U40" s="180">
        <v>100</v>
      </c>
      <c r="V40" s="200"/>
      <c r="W40" s="182">
        <f t="shared" si="2"/>
        <v>396</v>
      </c>
    </row>
    <row r="41" spans="1:23" x14ac:dyDescent="0.25">
      <c r="A41" s="32">
        <v>33</v>
      </c>
      <c r="B41" s="205" t="s">
        <v>145</v>
      </c>
      <c r="C41" s="183"/>
      <c r="D41" s="177">
        <v>2008</v>
      </c>
      <c r="E41" s="200"/>
      <c r="F41" s="178" t="s">
        <v>281</v>
      </c>
      <c r="G41" s="200"/>
      <c r="H41" s="179">
        <v>44455.128472222219</v>
      </c>
      <c r="I41" s="180">
        <v>26</v>
      </c>
      <c r="J41" s="201"/>
      <c r="K41" s="194">
        <v>11</v>
      </c>
      <c r="L41" s="202">
        <v>70</v>
      </c>
      <c r="M41" s="201"/>
      <c r="N41" s="177">
        <v>175</v>
      </c>
      <c r="O41" s="202">
        <v>50</v>
      </c>
      <c r="P41" s="201"/>
      <c r="Q41" s="195">
        <v>7</v>
      </c>
      <c r="R41" s="202">
        <v>60</v>
      </c>
      <c r="S41" s="201"/>
      <c r="T41" s="179">
        <v>44455.15625</v>
      </c>
      <c r="U41" s="180">
        <v>80</v>
      </c>
      <c r="V41" s="200"/>
      <c r="W41" s="182">
        <f t="shared" si="2"/>
        <v>286</v>
      </c>
    </row>
    <row r="42" spans="1:23" x14ac:dyDescent="0.25">
      <c r="A42" s="32">
        <v>34</v>
      </c>
      <c r="B42" s="204" t="s">
        <v>146</v>
      </c>
      <c r="C42" s="176"/>
      <c r="D42" s="188">
        <v>2008</v>
      </c>
      <c r="E42" s="197"/>
      <c r="F42" s="184" t="s">
        <v>281</v>
      </c>
      <c r="G42" s="197"/>
      <c r="H42" s="185">
        <v>44455.11041666667</v>
      </c>
      <c r="I42" s="186">
        <v>72</v>
      </c>
      <c r="J42" s="198"/>
      <c r="K42" s="191">
        <v>10</v>
      </c>
      <c r="L42" s="199">
        <v>70</v>
      </c>
      <c r="M42" s="198"/>
      <c r="N42" s="188">
        <v>206</v>
      </c>
      <c r="O42" s="199">
        <v>92</v>
      </c>
      <c r="P42" s="198"/>
      <c r="Q42" s="192">
        <v>8.9</v>
      </c>
      <c r="R42" s="199">
        <v>78</v>
      </c>
      <c r="S42" s="198"/>
      <c r="T42" s="185">
        <v>44455.144444444442</v>
      </c>
      <c r="U42" s="186">
        <v>94</v>
      </c>
      <c r="V42" s="197"/>
      <c r="W42" s="189">
        <f t="shared" si="2"/>
        <v>406</v>
      </c>
    </row>
    <row r="43" spans="1:23" x14ac:dyDescent="0.25">
      <c r="A43" s="32">
        <v>35</v>
      </c>
      <c r="B43" s="205" t="s">
        <v>147</v>
      </c>
      <c r="C43" s="183"/>
      <c r="D43" s="177">
        <v>2009</v>
      </c>
      <c r="E43" s="200"/>
      <c r="F43" s="178" t="s">
        <v>281</v>
      </c>
      <c r="G43" s="200"/>
      <c r="H43" s="179">
        <v>44455.126388888886</v>
      </c>
      <c r="I43" s="180">
        <v>32</v>
      </c>
      <c r="J43" s="201"/>
      <c r="K43" s="194">
        <v>9.9</v>
      </c>
      <c r="L43" s="202">
        <v>92</v>
      </c>
      <c r="M43" s="201"/>
      <c r="N43" s="177">
        <v>195</v>
      </c>
      <c r="O43" s="202">
        <v>90</v>
      </c>
      <c r="P43" s="201"/>
      <c r="Q43" s="195">
        <v>7.5</v>
      </c>
      <c r="R43" s="202">
        <v>70</v>
      </c>
      <c r="S43" s="201"/>
      <c r="T43" s="179">
        <v>44455.143055555556</v>
      </c>
      <c r="U43" s="180">
        <v>100</v>
      </c>
      <c r="V43" s="200"/>
      <c r="W43" s="182">
        <f t="shared" si="2"/>
        <v>384</v>
      </c>
    </row>
    <row r="44" spans="1:23" x14ac:dyDescent="0.25">
      <c r="A44" s="32">
        <v>36</v>
      </c>
      <c r="B44" s="205" t="s">
        <v>148</v>
      </c>
      <c r="C44" s="183"/>
      <c r="D44" s="177">
        <v>2008</v>
      </c>
      <c r="E44" s="200"/>
      <c r="F44" s="178" t="s">
        <v>281</v>
      </c>
      <c r="G44" s="200"/>
      <c r="H44" s="179">
        <v>44455.145833333336</v>
      </c>
      <c r="I44" s="180">
        <v>0</v>
      </c>
      <c r="J44" s="201"/>
      <c r="K44" s="194">
        <v>11</v>
      </c>
      <c r="L44" s="202">
        <v>70</v>
      </c>
      <c r="M44" s="201"/>
      <c r="N44" s="177">
        <v>180</v>
      </c>
      <c r="O44" s="202">
        <v>60</v>
      </c>
      <c r="P44" s="201"/>
      <c r="Q44" s="195">
        <v>7</v>
      </c>
      <c r="R44" s="202">
        <v>60</v>
      </c>
      <c r="S44" s="201"/>
      <c r="T44" s="179">
        <v>44455.166666666664</v>
      </c>
      <c r="U44" s="180">
        <v>50</v>
      </c>
      <c r="V44" s="200"/>
      <c r="W44" s="182">
        <f t="shared" si="2"/>
        <v>240</v>
      </c>
    </row>
    <row r="45" spans="1:23" x14ac:dyDescent="0.25">
      <c r="A45" s="32">
        <v>37</v>
      </c>
      <c r="B45" s="204" t="s">
        <v>149</v>
      </c>
      <c r="C45" s="176"/>
      <c r="D45" s="188">
        <v>2009</v>
      </c>
      <c r="E45" s="197"/>
      <c r="F45" s="184" t="s">
        <v>279</v>
      </c>
      <c r="G45" s="198"/>
      <c r="H45" s="185">
        <v>44455.152777777781</v>
      </c>
      <c r="I45" s="186">
        <v>0</v>
      </c>
      <c r="J45" s="198"/>
      <c r="K45" s="191">
        <v>10.8</v>
      </c>
      <c r="L45" s="199">
        <v>54</v>
      </c>
      <c r="M45" s="198"/>
      <c r="N45" s="188">
        <v>175</v>
      </c>
      <c r="O45" s="199">
        <v>30</v>
      </c>
      <c r="P45" s="198"/>
      <c r="Q45" s="192">
        <v>7.3</v>
      </c>
      <c r="R45" s="199">
        <v>46</v>
      </c>
      <c r="S45" s="198"/>
      <c r="T45" s="185">
        <v>44455.163194444445</v>
      </c>
      <c r="U45" s="186">
        <v>40</v>
      </c>
      <c r="V45" s="203"/>
      <c r="W45" s="189">
        <f t="shared" si="2"/>
        <v>170</v>
      </c>
    </row>
    <row r="46" spans="1:23" x14ac:dyDescent="0.25">
      <c r="A46" s="32">
        <v>38</v>
      </c>
      <c r="B46" s="223" t="s">
        <v>159</v>
      </c>
      <c r="C46" s="209"/>
      <c r="D46" s="206">
        <v>2009</v>
      </c>
      <c r="E46" s="217"/>
      <c r="F46" s="216" t="s">
        <v>158</v>
      </c>
      <c r="G46" s="217"/>
      <c r="H46" s="218">
        <v>0.16041666666666668</v>
      </c>
      <c r="I46" s="206">
        <v>0</v>
      </c>
      <c r="J46" s="207"/>
      <c r="K46" s="206">
        <v>10.8</v>
      </c>
      <c r="L46" s="206">
        <v>54</v>
      </c>
      <c r="M46" s="207"/>
      <c r="N46" s="206">
        <v>192</v>
      </c>
      <c r="O46" s="206">
        <v>64</v>
      </c>
      <c r="P46" s="207"/>
      <c r="Q46" s="219">
        <v>6.3</v>
      </c>
      <c r="R46" s="206">
        <v>46</v>
      </c>
      <c r="S46" s="207"/>
      <c r="T46" s="218">
        <v>0.18958333333333333</v>
      </c>
      <c r="U46" s="206">
        <v>0</v>
      </c>
      <c r="V46" s="217"/>
      <c r="W46" s="208">
        <f t="shared" si="2"/>
        <v>164</v>
      </c>
    </row>
    <row r="47" spans="1:23" x14ac:dyDescent="0.25">
      <c r="A47" s="32">
        <v>39</v>
      </c>
      <c r="B47" s="224" t="s">
        <v>160</v>
      </c>
      <c r="C47" s="214"/>
      <c r="D47" s="212">
        <v>2008</v>
      </c>
      <c r="E47" s="225"/>
      <c r="F47" s="215" t="s">
        <v>158</v>
      </c>
      <c r="G47" s="225"/>
      <c r="H47" s="226">
        <v>0.14444444444444446</v>
      </c>
      <c r="I47" s="212">
        <v>0</v>
      </c>
      <c r="J47" s="213"/>
      <c r="K47" s="212">
        <v>10.7</v>
      </c>
      <c r="L47" s="212">
        <v>76</v>
      </c>
      <c r="M47" s="213"/>
      <c r="N47" s="212">
        <v>195</v>
      </c>
      <c r="O47" s="212">
        <v>90</v>
      </c>
      <c r="P47" s="213"/>
      <c r="Q47" s="227">
        <v>5</v>
      </c>
      <c r="R47" s="212">
        <v>20</v>
      </c>
      <c r="S47" s="213"/>
      <c r="T47" s="226">
        <v>0.18333333333333332</v>
      </c>
      <c r="U47" s="212">
        <v>2</v>
      </c>
      <c r="V47" s="225"/>
      <c r="W47" s="228">
        <f t="shared" si="2"/>
        <v>188</v>
      </c>
    </row>
    <row r="48" spans="1:23" x14ac:dyDescent="0.25">
      <c r="A48" s="32">
        <v>40</v>
      </c>
      <c r="B48" s="94" t="s">
        <v>166</v>
      </c>
      <c r="C48" s="90"/>
      <c r="D48" s="91">
        <v>2008</v>
      </c>
      <c r="E48" s="89"/>
      <c r="F48" s="84" t="s">
        <v>162</v>
      </c>
      <c r="G48" s="89"/>
      <c r="H48" s="73">
        <v>0.11944444444444445</v>
      </c>
      <c r="I48" s="91">
        <v>46</v>
      </c>
      <c r="J48" s="92"/>
      <c r="K48" s="46">
        <v>10</v>
      </c>
      <c r="L48" s="91">
        <v>70</v>
      </c>
      <c r="M48" s="92"/>
      <c r="N48" s="91">
        <v>186</v>
      </c>
      <c r="O48" s="91">
        <v>52</v>
      </c>
      <c r="P48" s="92"/>
      <c r="Q48" s="93">
        <v>8.1</v>
      </c>
      <c r="R48" s="91">
        <v>62</v>
      </c>
      <c r="S48" s="92"/>
      <c r="T48" s="73">
        <v>0.17847222222222223</v>
      </c>
      <c r="U48" s="91">
        <v>0</v>
      </c>
      <c r="V48" s="89"/>
      <c r="W48" s="68">
        <f>I48+L48+O48+R48+U48</f>
        <v>230</v>
      </c>
    </row>
    <row r="49" spans="1:23" x14ac:dyDescent="0.25">
      <c r="A49" s="32">
        <v>41</v>
      </c>
      <c r="B49" s="122" t="s">
        <v>167</v>
      </c>
      <c r="C49" s="115"/>
      <c r="D49" s="106">
        <v>2009</v>
      </c>
      <c r="E49" s="127"/>
      <c r="F49" s="107" t="s">
        <v>162</v>
      </c>
      <c r="G49" s="127"/>
      <c r="H49" s="121">
        <v>0.16527777777777777</v>
      </c>
      <c r="I49" s="106">
        <v>0</v>
      </c>
      <c r="J49" s="118"/>
      <c r="K49" s="106">
        <v>10.6</v>
      </c>
      <c r="L49" s="106">
        <v>78</v>
      </c>
      <c r="M49" s="118"/>
      <c r="N49" s="106">
        <v>182</v>
      </c>
      <c r="O49" s="106">
        <v>64</v>
      </c>
      <c r="P49" s="118"/>
      <c r="Q49" s="125">
        <v>5.0999999999999996</v>
      </c>
      <c r="R49" s="106">
        <v>22</v>
      </c>
      <c r="S49" s="118"/>
      <c r="T49" s="121">
        <v>0.18888888888888888</v>
      </c>
      <c r="U49" s="106">
        <v>0</v>
      </c>
      <c r="V49" s="127"/>
      <c r="W49" s="111">
        <f t="shared" ref="W49" si="3">I49+L49+O49+R49+U49</f>
        <v>164</v>
      </c>
    </row>
    <row r="50" spans="1:23" x14ac:dyDescent="0.25">
      <c r="A50" s="32">
        <v>42</v>
      </c>
      <c r="B50" s="95" t="s">
        <v>189</v>
      </c>
      <c r="C50" s="51"/>
      <c r="D50" s="91">
        <v>2008</v>
      </c>
      <c r="E50" s="51"/>
      <c r="F50" s="172" t="s">
        <v>283</v>
      </c>
      <c r="G50" s="51"/>
      <c r="H50" s="73">
        <v>0.13333333333333333</v>
      </c>
      <c r="I50" s="91">
        <v>2</v>
      </c>
      <c r="J50" s="92"/>
      <c r="K50" s="91">
        <v>8.9</v>
      </c>
      <c r="L50" s="91">
        <v>92</v>
      </c>
      <c r="M50" s="92"/>
      <c r="N50" s="96">
        <v>235</v>
      </c>
      <c r="O50" s="91">
        <v>100</v>
      </c>
      <c r="P50" s="92"/>
      <c r="Q50" s="244">
        <v>7</v>
      </c>
      <c r="R50" s="91">
        <v>40</v>
      </c>
      <c r="S50" s="92"/>
      <c r="T50" s="73">
        <v>0.16527777777777777</v>
      </c>
      <c r="U50" s="91">
        <v>34</v>
      </c>
      <c r="V50" s="89"/>
      <c r="W50" s="68">
        <f>I50+L50+O50+R50+U50</f>
        <v>268</v>
      </c>
    </row>
    <row r="51" spans="1:23" x14ac:dyDescent="0.25">
      <c r="A51" s="32">
        <v>43</v>
      </c>
      <c r="B51" s="95" t="s">
        <v>190</v>
      </c>
      <c r="C51" s="239"/>
      <c r="D51" s="91">
        <v>2008</v>
      </c>
      <c r="E51" s="245"/>
      <c r="F51" s="172" t="s">
        <v>283</v>
      </c>
      <c r="G51" s="36"/>
      <c r="H51" s="229">
        <v>0.11875000000000001</v>
      </c>
      <c r="I51" s="230">
        <v>48</v>
      </c>
      <c r="J51" s="231"/>
      <c r="K51" s="230">
        <v>8.6999999999999993</v>
      </c>
      <c r="L51" s="230">
        <v>96</v>
      </c>
      <c r="M51" s="231"/>
      <c r="N51" s="96">
        <v>205</v>
      </c>
      <c r="O51" s="230">
        <v>90</v>
      </c>
      <c r="P51" s="231"/>
      <c r="Q51" s="246">
        <v>6.7</v>
      </c>
      <c r="R51" s="230">
        <v>34</v>
      </c>
      <c r="S51" s="231"/>
      <c r="T51" s="229">
        <v>0.16041666666666668</v>
      </c>
      <c r="U51" s="247">
        <v>48</v>
      </c>
      <c r="V51" s="89"/>
      <c r="W51" s="68">
        <f t="shared" ref="W51:W81" si="4">I51+L51+O51+R51+U51</f>
        <v>316</v>
      </c>
    </row>
    <row r="52" spans="1:23" x14ac:dyDescent="0.25">
      <c r="A52" s="32">
        <v>44</v>
      </c>
      <c r="B52" s="122" t="s">
        <v>176</v>
      </c>
      <c r="C52" s="51"/>
      <c r="D52" s="91">
        <v>2008</v>
      </c>
      <c r="E52" s="51"/>
      <c r="F52" s="172" t="s">
        <v>283</v>
      </c>
      <c r="G52" s="51"/>
      <c r="H52" s="73">
        <v>0.10486111111111111</v>
      </c>
      <c r="I52" s="91">
        <v>88</v>
      </c>
      <c r="J52" s="92"/>
      <c r="K52" s="91">
        <v>9.4</v>
      </c>
      <c r="L52" s="91">
        <v>82</v>
      </c>
      <c r="M52" s="92"/>
      <c r="N52" s="91">
        <v>230</v>
      </c>
      <c r="O52" s="91">
        <v>100</v>
      </c>
      <c r="P52" s="92"/>
      <c r="Q52" s="244">
        <v>8</v>
      </c>
      <c r="R52" s="91">
        <v>60</v>
      </c>
      <c r="S52" s="92"/>
      <c r="T52" s="73">
        <v>0.13958333333333334</v>
      </c>
      <c r="U52" s="91">
        <v>100</v>
      </c>
      <c r="V52" s="89"/>
      <c r="W52" s="68">
        <f t="shared" si="4"/>
        <v>430</v>
      </c>
    </row>
    <row r="53" spans="1:23" x14ac:dyDescent="0.25">
      <c r="A53" s="32">
        <v>45</v>
      </c>
      <c r="B53" s="94" t="s">
        <v>191</v>
      </c>
      <c r="C53" s="51"/>
      <c r="D53" s="91">
        <v>2008</v>
      </c>
      <c r="E53" s="51"/>
      <c r="F53" s="172" t="s">
        <v>283</v>
      </c>
      <c r="G53" s="51"/>
      <c r="H53" s="73">
        <v>0.1451388888888889</v>
      </c>
      <c r="I53" s="91">
        <v>0</v>
      </c>
      <c r="J53" s="92"/>
      <c r="K53" s="91">
        <v>8.6</v>
      </c>
      <c r="L53" s="91">
        <v>98</v>
      </c>
      <c r="M53" s="92"/>
      <c r="N53" s="91">
        <v>185</v>
      </c>
      <c r="O53" s="91">
        <v>50</v>
      </c>
      <c r="P53" s="92"/>
      <c r="Q53" s="244">
        <v>5.9</v>
      </c>
      <c r="R53" s="91">
        <v>18</v>
      </c>
      <c r="S53" s="92"/>
      <c r="T53" s="73">
        <v>0.18124999999999999</v>
      </c>
      <c r="U53" s="91">
        <v>0</v>
      </c>
      <c r="V53" s="89"/>
      <c r="W53" s="68">
        <f t="shared" si="4"/>
        <v>166</v>
      </c>
    </row>
    <row r="54" spans="1:23" ht="15" customHeight="1" x14ac:dyDescent="0.25">
      <c r="A54" s="32">
        <v>46</v>
      </c>
      <c r="B54" s="122" t="s">
        <v>192</v>
      </c>
      <c r="C54" s="248"/>
      <c r="D54" s="106">
        <v>2008</v>
      </c>
      <c r="E54" s="249"/>
      <c r="F54" s="167" t="s">
        <v>283</v>
      </c>
      <c r="G54" s="250"/>
      <c r="H54" s="238">
        <v>0.12430555555555556</v>
      </c>
      <c r="I54" s="236">
        <v>38</v>
      </c>
      <c r="J54" s="237"/>
      <c r="K54" s="236">
        <v>9.8000000000000007</v>
      </c>
      <c r="L54" s="236">
        <v>94</v>
      </c>
      <c r="M54" s="237"/>
      <c r="N54" s="106">
        <v>155</v>
      </c>
      <c r="O54" s="236">
        <v>10</v>
      </c>
      <c r="P54" s="237"/>
      <c r="Q54" s="251">
        <v>6.1</v>
      </c>
      <c r="R54" s="236">
        <v>42</v>
      </c>
      <c r="S54" s="237"/>
      <c r="T54" s="238">
        <v>0.19999999999999998</v>
      </c>
      <c r="U54" s="252">
        <v>0</v>
      </c>
      <c r="V54" s="127"/>
      <c r="W54" s="111">
        <f t="shared" si="4"/>
        <v>184</v>
      </c>
    </row>
    <row r="55" spans="1:23" ht="15" customHeight="1" x14ac:dyDescent="0.25">
      <c r="A55" s="32">
        <v>47</v>
      </c>
      <c r="B55" s="94" t="s">
        <v>171</v>
      </c>
      <c r="C55" s="239"/>
      <c r="D55" s="91">
        <v>2009</v>
      </c>
      <c r="E55" s="245"/>
      <c r="F55" s="172" t="s">
        <v>283</v>
      </c>
      <c r="G55" s="4"/>
      <c r="H55" s="73">
        <v>0.1173611111111111</v>
      </c>
      <c r="I55" s="91">
        <v>52</v>
      </c>
      <c r="J55" s="92"/>
      <c r="K55" s="91">
        <v>9.4</v>
      </c>
      <c r="L55" s="91">
        <v>82</v>
      </c>
      <c r="M55" s="92"/>
      <c r="N55" s="91">
        <v>215</v>
      </c>
      <c r="O55" s="91">
        <v>100</v>
      </c>
      <c r="P55" s="92"/>
      <c r="Q55" s="244">
        <v>7.1</v>
      </c>
      <c r="R55" s="91">
        <v>42</v>
      </c>
      <c r="S55" s="92"/>
      <c r="T55" s="73">
        <v>0.14652777777777778</v>
      </c>
      <c r="U55" s="91">
        <v>88</v>
      </c>
      <c r="V55" s="89"/>
      <c r="W55" s="68">
        <f t="shared" si="4"/>
        <v>364</v>
      </c>
    </row>
    <row r="56" spans="1:23" ht="15" customHeight="1" x14ac:dyDescent="0.25">
      <c r="A56" s="32">
        <v>48</v>
      </c>
      <c r="B56" s="94" t="s">
        <v>174</v>
      </c>
      <c r="C56" s="51"/>
      <c r="D56" s="91">
        <v>2009</v>
      </c>
      <c r="E56" s="51"/>
      <c r="F56" s="172" t="s">
        <v>283</v>
      </c>
      <c r="G56" s="51"/>
      <c r="H56" s="61">
        <v>0.14444444444444446</v>
      </c>
      <c r="I56" s="83">
        <v>0</v>
      </c>
      <c r="J56" s="92"/>
      <c r="K56" s="83">
        <v>9.6</v>
      </c>
      <c r="L56" s="83">
        <v>78</v>
      </c>
      <c r="M56" s="92"/>
      <c r="N56" s="91">
        <v>210</v>
      </c>
      <c r="O56" s="83">
        <v>100</v>
      </c>
      <c r="P56" s="92"/>
      <c r="Q56" s="253">
        <v>5.9</v>
      </c>
      <c r="R56" s="83">
        <v>18</v>
      </c>
      <c r="S56" s="92"/>
      <c r="T56" s="61">
        <v>0.15069444444444444</v>
      </c>
      <c r="U56" s="83">
        <v>76</v>
      </c>
      <c r="V56" s="254"/>
      <c r="W56" s="86">
        <f t="shared" si="4"/>
        <v>272</v>
      </c>
    </row>
    <row r="57" spans="1:23" ht="15" customHeight="1" x14ac:dyDescent="0.25">
      <c r="A57" s="32">
        <v>49</v>
      </c>
      <c r="B57" s="94" t="s">
        <v>193</v>
      </c>
      <c r="C57" s="239"/>
      <c r="D57" s="91">
        <v>2009</v>
      </c>
      <c r="E57" s="245"/>
      <c r="F57" s="172" t="s">
        <v>283</v>
      </c>
      <c r="G57" s="36"/>
      <c r="H57" s="229">
        <v>0.15902777777777777</v>
      </c>
      <c r="I57" s="230">
        <v>0</v>
      </c>
      <c r="J57" s="231"/>
      <c r="K57" s="230">
        <v>12.1</v>
      </c>
      <c r="L57" s="230">
        <v>28</v>
      </c>
      <c r="M57" s="231"/>
      <c r="N57" s="91">
        <v>140</v>
      </c>
      <c r="O57" s="230">
        <v>0</v>
      </c>
      <c r="P57" s="231"/>
      <c r="Q57" s="246">
        <v>4.2</v>
      </c>
      <c r="R57" s="230">
        <v>0</v>
      </c>
      <c r="S57" s="231"/>
      <c r="T57" s="229">
        <v>0.26041666666666669</v>
      </c>
      <c r="U57" s="247">
        <v>0</v>
      </c>
      <c r="V57" s="37"/>
      <c r="W57" s="86">
        <f t="shared" si="4"/>
        <v>28</v>
      </c>
    </row>
    <row r="58" spans="1:23" ht="15" customHeight="1" x14ac:dyDescent="0.25">
      <c r="A58" s="32">
        <v>50</v>
      </c>
      <c r="B58" s="122" t="s">
        <v>178</v>
      </c>
      <c r="C58" s="210"/>
      <c r="D58" s="106">
        <v>2009</v>
      </c>
      <c r="E58" s="210"/>
      <c r="F58" s="167" t="s">
        <v>283</v>
      </c>
      <c r="G58" s="210"/>
      <c r="H58" s="121">
        <v>0.13541666666666666</v>
      </c>
      <c r="I58" s="106">
        <v>6</v>
      </c>
      <c r="J58" s="118"/>
      <c r="K58" s="106">
        <v>10.4</v>
      </c>
      <c r="L58" s="106">
        <v>82</v>
      </c>
      <c r="M58" s="118"/>
      <c r="N58" s="106">
        <v>145</v>
      </c>
      <c r="O58" s="106">
        <v>0</v>
      </c>
      <c r="P58" s="118"/>
      <c r="Q58" s="255">
        <v>7</v>
      </c>
      <c r="R58" s="106">
        <v>62</v>
      </c>
      <c r="S58" s="118"/>
      <c r="T58" s="121">
        <v>0.23680555555555557</v>
      </c>
      <c r="U58" s="106">
        <v>0</v>
      </c>
      <c r="V58" s="256"/>
      <c r="W58" s="119">
        <f t="shared" si="4"/>
        <v>150</v>
      </c>
    </row>
    <row r="59" spans="1:23" x14ac:dyDescent="0.25">
      <c r="A59" s="32">
        <v>51</v>
      </c>
      <c r="B59" s="94" t="s">
        <v>194</v>
      </c>
      <c r="C59" s="51"/>
      <c r="D59" s="91">
        <v>2009</v>
      </c>
      <c r="E59" s="51"/>
      <c r="F59" s="172" t="s">
        <v>283</v>
      </c>
      <c r="G59" s="51"/>
      <c r="H59" s="73">
        <v>0.11666666666666665</v>
      </c>
      <c r="I59" s="91">
        <v>54</v>
      </c>
      <c r="J59" s="92"/>
      <c r="K59" s="91">
        <v>8.8000000000000007</v>
      </c>
      <c r="L59" s="91">
        <v>94</v>
      </c>
      <c r="M59" s="92"/>
      <c r="N59" s="91">
        <v>225</v>
      </c>
      <c r="O59" s="91">
        <v>100</v>
      </c>
      <c r="P59" s="92"/>
      <c r="Q59" s="244">
        <v>6.4</v>
      </c>
      <c r="R59" s="91">
        <v>28</v>
      </c>
      <c r="S59" s="92"/>
      <c r="T59" s="73">
        <v>0.14652777777777778</v>
      </c>
      <c r="U59" s="91">
        <v>88</v>
      </c>
      <c r="V59" s="37"/>
      <c r="W59" s="86">
        <f t="shared" si="4"/>
        <v>364</v>
      </c>
    </row>
    <row r="60" spans="1:23" x14ac:dyDescent="0.25">
      <c r="A60" s="32">
        <v>52</v>
      </c>
      <c r="B60" s="94" t="s">
        <v>217</v>
      </c>
      <c r="C60" s="90"/>
      <c r="D60" s="91">
        <v>2008</v>
      </c>
      <c r="E60" s="89"/>
      <c r="F60" s="84" t="s">
        <v>212</v>
      </c>
      <c r="G60" s="89"/>
      <c r="H60" s="73">
        <v>0.12152777777777778</v>
      </c>
      <c r="I60" s="91">
        <v>40</v>
      </c>
      <c r="J60" s="270"/>
      <c r="K60" s="271">
        <v>9</v>
      </c>
      <c r="L60" s="91">
        <v>90</v>
      </c>
      <c r="M60" s="270"/>
      <c r="N60" s="91">
        <v>205</v>
      </c>
      <c r="O60" s="91">
        <v>90</v>
      </c>
      <c r="P60" s="270"/>
      <c r="Q60" s="93">
        <v>6.2</v>
      </c>
      <c r="R60" s="91">
        <v>24</v>
      </c>
      <c r="S60" s="270"/>
      <c r="T60" s="73">
        <v>0.14166666666666666</v>
      </c>
      <c r="U60" s="91">
        <v>100</v>
      </c>
      <c r="V60" s="89"/>
      <c r="W60" s="68">
        <f t="shared" si="4"/>
        <v>344</v>
      </c>
    </row>
    <row r="61" spans="1:23" ht="15" customHeight="1" x14ac:dyDescent="0.25">
      <c r="A61" s="32">
        <v>53</v>
      </c>
      <c r="B61" s="94" t="s">
        <v>218</v>
      </c>
      <c r="C61" s="90"/>
      <c r="D61" s="91">
        <v>2009</v>
      </c>
      <c r="E61" s="89"/>
      <c r="F61" s="84" t="s">
        <v>212</v>
      </c>
      <c r="G61" s="89"/>
      <c r="H61" s="73">
        <v>0.13194444444444445</v>
      </c>
      <c r="I61" s="91">
        <v>6</v>
      </c>
      <c r="J61" s="270"/>
      <c r="K61" s="54">
        <v>9.5</v>
      </c>
      <c r="L61" s="91">
        <v>80</v>
      </c>
      <c r="M61" s="270"/>
      <c r="N61" s="91">
        <v>191</v>
      </c>
      <c r="O61" s="91">
        <v>62</v>
      </c>
      <c r="P61" s="270"/>
      <c r="Q61" s="93">
        <v>6</v>
      </c>
      <c r="R61" s="91">
        <v>20</v>
      </c>
      <c r="S61" s="270"/>
      <c r="T61" s="73">
        <v>0.14166666666666666</v>
      </c>
      <c r="U61" s="91">
        <v>100</v>
      </c>
      <c r="V61" s="89"/>
      <c r="W61" s="68">
        <f t="shared" si="4"/>
        <v>268</v>
      </c>
    </row>
    <row r="62" spans="1:23" x14ac:dyDescent="0.25">
      <c r="A62" s="32">
        <v>54</v>
      </c>
      <c r="B62" s="21" t="s">
        <v>219</v>
      </c>
      <c r="C62" s="90"/>
      <c r="D62" s="91">
        <v>2008</v>
      </c>
      <c r="E62" s="89"/>
      <c r="F62" s="84" t="s">
        <v>212</v>
      </c>
      <c r="G62" s="89"/>
      <c r="H62" s="73">
        <v>0.13333333333333333</v>
      </c>
      <c r="I62" s="91">
        <v>2</v>
      </c>
      <c r="J62" s="270"/>
      <c r="K62" s="54">
        <v>9.4</v>
      </c>
      <c r="L62" s="91">
        <v>82</v>
      </c>
      <c r="M62" s="270"/>
      <c r="N62" s="91">
        <v>200</v>
      </c>
      <c r="O62" s="91">
        <v>80</v>
      </c>
      <c r="P62" s="270"/>
      <c r="Q62" s="93">
        <v>7.1</v>
      </c>
      <c r="R62" s="91">
        <v>42</v>
      </c>
      <c r="S62" s="270"/>
      <c r="T62" s="73">
        <v>0.14652777777777778</v>
      </c>
      <c r="U62" s="91">
        <v>88</v>
      </c>
      <c r="V62" s="89"/>
      <c r="W62" s="68">
        <f t="shared" si="4"/>
        <v>294</v>
      </c>
    </row>
    <row r="63" spans="1:23" x14ac:dyDescent="0.25">
      <c r="A63" s="32">
        <v>55</v>
      </c>
      <c r="B63" s="21" t="s">
        <v>220</v>
      </c>
      <c r="C63" s="90"/>
      <c r="D63" s="91">
        <v>2008</v>
      </c>
      <c r="E63" s="89"/>
      <c r="F63" s="84" t="s">
        <v>212</v>
      </c>
      <c r="G63" s="89"/>
      <c r="H63" s="73">
        <v>0.14166666666666666</v>
      </c>
      <c r="I63" s="91">
        <v>0</v>
      </c>
      <c r="J63" s="270"/>
      <c r="K63" s="54">
        <v>12.5</v>
      </c>
      <c r="L63" s="91">
        <v>20</v>
      </c>
      <c r="M63" s="270"/>
      <c r="N63" s="91">
        <v>150</v>
      </c>
      <c r="O63" s="91">
        <v>0</v>
      </c>
      <c r="P63" s="270"/>
      <c r="Q63" s="93">
        <v>6.5</v>
      </c>
      <c r="R63" s="91">
        <v>30</v>
      </c>
      <c r="S63" s="270"/>
      <c r="T63" s="73">
        <v>0.21388888888888891</v>
      </c>
      <c r="U63" s="91">
        <v>0</v>
      </c>
      <c r="V63" s="89"/>
      <c r="W63" s="68">
        <f t="shared" si="4"/>
        <v>50</v>
      </c>
    </row>
    <row r="64" spans="1:23" x14ac:dyDescent="0.25">
      <c r="A64" s="32">
        <v>56</v>
      </c>
      <c r="B64" s="21" t="s">
        <v>221</v>
      </c>
      <c r="C64" s="90"/>
      <c r="D64" s="91">
        <v>2009</v>
      </c>
      <c r="E64" s="89"/>
      <c r="F64" s="84" t="s">
        <v>212</v>
      </c>
      <c r="G64" s="89"/>
      <c r="H64" s="73">
        <v>0.14166666666666666</v>
      </c>
      <c r="I64" s="91">
        <v>0</v>
      </c>
      <c r="J64" s="270"/>
      <c r="K64" s="54">
        <v>9.6</v>
      </c>
      <c r="L64" s="91">
        <v>78</v>
      </c>
      <c r="M64" s="270"/>
      <c r="N64" s="91">
        <v>180</v>
      </c>
      <c r="O64" s="91">
        <v>40</v>
      </c>
      <c r="P64" s="270"/>
      <c r="Q64" s="93">
        <v>4.4000000000000004</v>
      </c>
      <c r="R64" s="91">
        <v>0</v>
      </c>
      <c r="S64" s="270"/>
      <c r="T64" s="73">
        <v>0.14097222222222222</v>
      </c>
      <c r="U64" s="91">
        <v>100</v>
      </c>
      <c r="V64" s="89"/>
      <c r="W64" s="68">
        <f t="shared" si="4"/>
        <v>218</v>
      </c>
    </row>
    <row r="65" spans="1:23" x14ac:dyDescent="0.25">
      <c r="A65" s="32">
        <v>57</v>
      </c>
      <c r="B65" s="112" t="s">
        <v>222</v>
      </c>
      <c r="C65" s="115"/>
      <c r="D65" s="106">
        <v>2008</v>
      </c>
      <c r="E65" s="127"/>
      <c r="F65" s="107" t="s">
        <v>212</v>
      </c>
      <c r="G65" s="127"/>
      <c r="H65" s="121">
        <v>0.13263888888888889</v>
      </c>
      <c r="I65" s="106">
        <v>14</v>
      </c>
      <c r="J65" s="126"/>
      <c r="K65" s="155">
        <v>9.3000000000000007</v>
      </c>
      <c r="L65" s="106">
        <v>100</v>
      </c>
      <c r="M65" s="126"/>
      <c r="N65" s="106">
        <v>195</v>
      </c>
      <c r="O65" s="106">
        <v>90</v>
      </c>
      <c r="P65" s="126"/>
      <c r="Q65" s="125">
        <v>5.6</v>
      </c>
      <c r="R65" s="106">
        <v>32</v>
      </c>
      <c r="S65" s="126"/>
      <c r="T65" s="121">
        <v>0.15416666666666667</v>
      </c>
      <c r="U65" s="106">
        <v>86</v>
      </c>
      <c r="V65" s="127"/>
      <c r="W65" s="111">
        <f t="shared" si="4"/>
        <v>322</v>
      </c>
    </row>
    <row r="66" spans="1:23" x14ac:dyDescent="0.25">
      <c r="A66" s="32">
        <v>58</v>
      </c>
      <c r="B66" s="134" t="s">
        <v>223</v>
      </c>
      <c r="C66" s="113"/>
      <c r="D66" s="106">
        <v>2008</v>
      </c>
      <c r="E66" s="127"/>
      <c r="F66" s="107" t="s">
        <v>212</v>
      </c>
      <c r="G66" s="135"/>
      <c r="H66" s="116">
        <v>0.13194444444444445</v>
      </c>
      <c r="I66" s="117">
        <v>16</v>
      </c>
      <c r="J66" s="126"/>
      <c r="K66" s="155">
        <v>8.6</v>
      </c>
      <c r="L66" s="117">
        <v>100</v>
      </c>
      <c r="M66" s="126"/>
      <c r="N66" s="117">
        <v>205</v>
      </c>
      <c r="O66" s="117">
        <v>100</v>
      </c>
      <c r="P66" s="126"/>
      <c r="Q66" s="128">
        <v>6.9</v>
      </c>
      <c r="R66" s="117">
        <v>58</v>
      </c>
      <c r="S66" s="126"/>
      <c r="T66" s="116">
        <v>0.16319444444444445</v>
      </c>
      <c r="U66" s="117">
        <v>60</v>
      </c>
      <c r="V66" s="135"/>
      <c r="W66" s="119">
        <f t="shared" si="4"/>
        <v>334</v>
      </c>
    </row>
    <row r="67" spans="1:23" x14ac:dyDescent="0.25">
      <c r="A67" s="32">
        <v>59</v>
      </c>
      <c r="B67" s="300" t="s">
        <v>243</v>
      </c>
      <c r="C67" s="290"/>
      <c r="D67" s="301">
        <v>2008</v>
      </c>
      <c r="E67" s="302"/>
      <c r="F67" s="272" t="s">
        <v>231</v>
      </c>
      <c r="G67" s="302"/>
      <c r="H67" s="303">
        <v>0.13541666666666699</v>
      </c>
      <c r="I67" s="276">
        <v>0</v>
      </c>
      <c r="J67" s="273"/>
      <c r="K67" s="276">
        <v>10.1</v>
      </c>
      <c r="L67" s="276">
        <v>68</v>
      </c>
      <c r="M67" s="273"/>
      <c r="N67" s="276">
        <v>177</v>
      </c>
      <c r="O67" s="276">
        <v>34</v>
      </c>
      <c r="P67" s="273"/>
      <c r="Q67" s="304">
        <v>5.3</v>
      </c>
      <c r="R67" s="276">
        <v>6</v>
      </c>
      <c r="S67" s="273"/>
      <c r="T67" s="303">
        <v>0.14444444444444399</v>
      </c>
      <c r="U67" s="276">
        <v>94</v>
      </c>
      <c r="V67" s="302"/>
      <c r="W67" s="274">
        <f t="shared" si="4"/>
        <v>202</v>
      </c>
    </row>
    <row r="68" spans="1:23" x14ac:dyDescent="0.25">
      <c r="A68" s="32">
        <v>60</v>
      </c>
      <c r="B68" s="300" t="s">
        <v>244</v>
      </c>
      <c r="C68" s="290"/>
      <c r="D68" s="301">
        <v>2008</v>
      </c>
      <c r="E68" s="302"/>
      <c r="F68" s="272" t="s">
        <v>231</v>
      </c>
      <c r="G68" s="302"/>
      <c r="H68" s="303">
        <v>0.15833333333333299</v>
      </c>
      <c r="I68" s="276">
        <v>0</v>
      </c>
      <c r="J68" s="273"/>
      <c r="K68" s="305">
        <v>10</v>
      </c>
      <c r="L68" s="276">
        <v>70</v>
      </c>
      <c r="M68" s="273"/>
      <c r="N68" s="276">
        <v>178</v>
      </c>
      <c r="O68" s="276">
        <v>36</v>
      </c>
      <c r="P68" s="273"/>
      <c r="Q68" s="304">
        <v>5.9</v>
      </c>
      <c r="R68" s="276">
        <v>18</v>
      </c>
      <c r="S68" s="273"/>
      <c r="T68" s="303">
        <v>0.19027777777777799</v>
      </c>
      <c r="U68" s="276">
        <v>0</v>
      </c>
      <c r="V68" s="302"/>
      <c r="W68" s="274">
        <f t="shared" si="4"/>
        <v>124</v>
      </c>
    </row>
    <row r="69" spans="1:23" x14ac:dyDescent="0.25">
      <c r="A69" s="32">
        <v>61</v>
      </c>
      <c r="B69" s="298" t="s">
        <v>245</v>
      </c>
      <c r="C69" s="292"/>
      <c r="D69" s="321">
        <v>2008</v>
      </c>
      <c r="E69" s="322"/>
      <c r="F69" s="280" t="s">
        <v>231</v>
      </c>
      <c r="G69" s="322"/>
      <c r="H69" s="323">
        <v>0.13611111111111099</v>
      </c>
      <c r="I69" s="299">
        <v>4</v>
      </c>
      <c r="J69" s="281"/>
      <c r="K69" s="299">
        <v>9.4</v>
      </c>
      <c r="L69" s="299">
        <v>100</v>
      </c>
      <c r="M69" s="281"/>
      <c r="N69" s="299">
        <v>199</v>
      </c>
      <c r="O69" s="299">
        <v>98</v>
      </c>
      <c r="P69" s="281"/>
      <c r="Q69" s="324">
        <v>6.3</v>
      </c>
      <c r="R69" s="299">
        <v>46</v>
      </c>
      <c r="S69" s="289"/>
      <c r="T69" s="323">
        <v>0.17291666666666669</v>
      </c>
      <c r="U69" s="299">
        <v>12</v>
      </c>
      <c r="V69" s="307"/>
      <c r="W69" s="309">
        <f t="shared" si="4"/>
        <v>260</v>
      </c>
    </row>
    <row r="70" spans="1:23" x14ac:dyDescent="0.25">
      <c r="A70" s="32">
        <v>62</v>
      </c>
      <c r="B70" s="298" t="s">
        <v>246</v>
      </c>
      <c r="C70" s="292"/>
      <c r="D70" s="321">
        <v>2008</v>
      </c>
      <c r="E70" s="322"/>
      <c r="F70" s="280" t="s">
        <v>231</v>
      </c>
      <c r="G70" s="322"/>
      <c r="H70" s="323">
        <v>0.14513888888888901</v>
      </c>
      <c r="I70" s="299">
        <v>0</v>
      </c>
      <c r="J70" s="281"/>
      <c r="K70" s="299">
        <v>9.3000000000000007</v>
      </c>
      <c r="L70" s="299">
        <v>100</v>
      </c>
      <c r="M70" s="281"/>
      <c r="N70" s="299">
        <v>206</v>
      </c>
      <c r="O70" s="299">
        <v>100</v>
      </c>
      <c r="P70" s="281"/>
      <c r="Q70" s="324">
        <v>5.8</v>
      </c>
      <c r="R70" s="299">
        <v>36</v>
      </c>
      <c r="S70" s="281"/>
      <c r="T70" s="323">
        <v>0.14236111111111099</v>
      </c>
      <c r="U70" s="299">
        <v>100</v>
      </c>
      <c r="V70" s="322"/>
      <c r="W70" s="282">
        <f t="shared" si="4"/>
        <v>336</v>
      </c>
    </row>
    <row r="71" spans="1:23" x14ac:dyDescent="0.25">
      <c r="A71" s="32">
        <v>63</v>
      </c>
      <c r="B71" s="298" t="s">
        <v>247</v>
      </c>
      <c r="C71" s="292"/>
      <c r="D71" s="321">
        <v>2008</v>
      </c>
      <c r="E71" s="322"/>
      <c r="F71" s="280" t="s">
        <v>231</v>
      </c>
      <c r="G71" s="322"/>
      <c r="H71" s="323">
        <v>0.122222222222222</v>
      </c>
      <c r="I71" s="299">
        <v>44</v>
      </c>
      <c r="J71" s="281"/>
      <c r="K71" s="299">
        <v>9.5</v>
      </c>
      <c r="L71" s="299">
        <v>100</v>
      </c>
      <c r="M71" s="281"/>
      <c r="N71" s="299">
        <v>188</v>
      </c>
      <c r="O71" s="299">
        <v>76</v>
      </c>
      <c r="P71" s="281"/>
      <c r="Q71" s="324">
        <v>6.1</v>
      </c>
      <c r="R71" s="299">
        <v>42</v>
      </c>
      <c r="S71" s="281"/>
      <c r="T71" s="323">
        <v>0.15</v>
      </c>
      <c r="U71" s="299">
        <v>98</v>
      </c>
      <c r="V71" s="322"/>
      <c r="W71" s="282">
        <f t="shared" si="4"/>
        <v>360</v>
      </c>
    </row>
    <row r="72" spans="1:23" x14ac:dyDescent="0.25">
      <c r="A72" s="32">
        <v>64</v>
      </c>
      <c r="B72" s="310" t="s">
        <v>248</v>
      </c>
      <c r="C72" s="311"/>
      <c r="D72" s="306">
        <v>2009</v>
      </c>
      <c r="E72" s="307"/>
      <c r="F72" s="463" t="s">
        <v>231</v>
      </c>
      <c r="G72" s="312"/>
      <c r="H72" s="313">
        <v>0.13055555555555601</v>
      </c>
      <c r="I72" s="287">
        <v>10</v>
      </c>
      <c r="J72" s="289"/>
      <c r="K72" s="287">
        <v>9.1999999999999993</v>
      </c>
      <c r="L72" s="287">
        <v>86</v>
      </c>
      <c r="M72" s="289"/>
      <c r="N72" s="287">
        <v>188</v>
      </c>
      <c r="O72" s="287">
        <v>56</v>
      </c>
      <c r="P72" s="289"/>
      <c r="Q72" s="308">
        <v>5.7</v>
      </c>
      <c r="R72" s="287">
        <v>14</v>
      </c>
      <c r="S72" s="289"/>
      <c r="T72" s="313">
        <v>0.13611111111111099</v>
      </c>
      <c r="U72" s="287">
        <v>100</v>
      </c>
      <c r="V72" s="307"/>
      <c r="W72" s="309">
        <f t="shared" si="4"/>
        <v>266</v>
      </c>
    </row>
    <row r="73" spans="1:23" x14ac:dyDescent="0.25">
      <c r="A73" s="32">
        <v>65</v>
      </c>
      <c r="B73" s="325" t="s">
        <v>249</v>
      </c>
      <c r="C73" s="326"/>
      <c r="D73" s="321">
        <v>2009</v>
      </c>
      <c r="E73" s="322"/>
      <c r="F73" s="380" t="s">
        <v>231</v>
      </c>
      <c r="G73" s="327"/>
      <c r="H73" s="294">
        <v>0.113888888888889</v>
      </c>
      <c r="I73" s="295">
        <v>68</v>
      </c>
      <c r="J73" s="296"/>
      <c r="K73" s="328">
        <v>9</v>
      </c>
      <c r="L73" s="295">
        <v>100</v>
      </c>
      <c r="M73" s="296"/>
      <c r="N73" s="295">
        <v>215</v>
      </c>
      <c r="O73" s="295">
        <v>100</v>
      </c>
      <c r="P73" s="296"/>
      <c r="Q73" s="324">
        <v>6.6</v>
      </c>
      <c r="R73" s="295">
        <v>52</v>
      </c>
      <c r="S73" s="296"/>
      <c r="T73" s="294">
        <v>0.17638888888888901</v>
      </c>
      <c r="U73" s="295">
        <v>22</v>
      </c>
      <c r="V73" s="330"/>
      <c r="W73" s="297">
        <f>I72+L72+O72+R72+U72</f>
        <v>266</v>
      </c>
    </row>
    <row r="74" spans="1:23" x14ac:dyDescent="0.25">
      <c r="A74" s="32">
        <v>66</v>
      </c>
      <c r="B74" s="325" t="s">
        <v>250</v>
      </c>
      <c r="C74" s="326"/>
      <c r="D74" s="321">
        <v>2009</v>
      </c>
      <c r="E74" s="322"/>
      <c r="F74" s="380" t="s">
        <v>231</v>
      </c>
      <c r="G74" s="327"/>
      <c r="H74" s="294">
        <v>4.1399999999999997</v>
      </c>
      <c r="I74" s="295">
        <v>0</v>
      </c>
      <c r="J74" s="296"/>
      <c r="K74" s="295">
        <v>10.8</v>
      </c>
      <c r="L74" s="295">
        <v>74</v>
      </c>
      <c r="M74" s="296"/>
      <c r="N74" s="295">
        <v>177</v>
      </c>
      <c r="O74" s="295">
        <v>54</v>
      </c>
      <c r="P74" s="296"/>
      <c r="Q74" s="324">
        <v>4.2</v>
      </c>
      <c r="R74" s="295">
        <v>4</v>
      </c>
      <c r="S74" s="296"/>
      <c r="T74" s="294">
        <v>0.171527777777778</v>
      </c>
      <c r="U74" s="295">
        <v>36</v>
      </c>
      <c r="V74" s="331"/>
      <c r="W74" s="297">
        <f>I73+L73+O73+R73+U73</f>
        <v>342</v>
      </c>
    </row>
    <row r="75" spans="1:23" x14ac:dyDescent="0.25">
      <c r="A75" s="32">
        <v>67</v>
      </c>
      <c r="B75" s="275" t="s">
        <v>251</v>
      </c>
      <c r="C75" s="314"/>
      <c r="D75" s="301">
        <v>2009</v>
      </c>
      <c r="E75" s="302"/>
      <c r="F75" s="455" t="s">
        <v>231</v>
      </c>
      <c r="G75" s="315"/>
      <c r="H75" s="277">
        <v>0.18611111111111101</v>
      </c>
      <c r="I75" s="278">
        <v>0</v>
      </c>
      <c r="J75" s="279"/>
      <c r="K75" s="278">
        <v>9.6</v>
      </c>
      <c r="L75" s="278">
        <v>78</v>
      </c>
      <c r="M75" s="279"/>
      <c r="N75" s="278">
        <v>197</v>
      </c>
      <c r="O75" s="278">
        <v>74</v>
      </c>
      <c r="P75" s="279"/>
      <c r="Q75" s="304">
        <v>4.4000000000000004</v>
      </c>
      <c r="R75" s="278">
        <v>0</v>
      </c>
      <c r="S75" s="279"/>
      <c r="T75" s="277">
        <v>0.15416666666666701</v>
      </c>
      <c r="U75" s="278">
        <v>66</v>
      </c>
      <c r="V75" s="317"/>
      <c r="W75" s="284">
        <f>I74+L74+O74+R74+U74</f>
        <v>168</v>
      </c>
    </row>
    <row r="76" spans="1:23" x14ac:dyDescent="0.25">
      <c r="A76" s="32">
        <v>68</v>
      </c>
      <c r="B76" s="291" t="s">
        <v>252</v>
      </c>
      <c r="C76" s="326"/>
      <c r="D76" s="363">
        <v>2009</v>
      </c>
      <c r="E76" s="330"/>
      <c r="F76" s="380" t="s">
        <v>231</v>
      </c>
      <c r="G76" s="327"/>
      <c r="H76" s="332"/>
      <c r="I76" s="329"/>
      <c r="J76" s="333"/>
      <c r="K76" s="329"/>
      <c r="L76" s="329"/>
      <c r="M76" s="333"/>
      <c r="N76" s="329"/>
      <c r="O76" s="329"/>
      <c r="P76" s="333"/>
      <c r="Q76" s="334"/>
      <c r="R76" s="329"/>
      <c r="S76" s="333"/>
      <c r="T76" s="332"/>
      <c r="U76" s="295"/>
      <c r="V76" s="331"/>
      <c r="W76" s="297">
        <f t="shared" si="4"/>
        <v>0</v>
      </c>
    </row>
    <row r="77" spans="1:23" x14ac:dyDescent="0.25">
      <c r="A77" s="32">
        <v>69</v>
      </c>
      <c r="B77" s="364" t="s">
        <v>253</v>
      </c>
      <c r="C77" s="314"/>
      <c r="D77" s="365">
        <v>2009</v>
      </c>
      <c r="E77" s="366"/>
      <c r="F77" s="455" t="s">
        <v>231</v>
      </c>
      <c r="G77" s="315"/>
      <c r="H77" s="318"/>
      <c r="I77" s="316"/>
      <c r="J77" s="319"/>
      <c r="K77" s="73" t="s">
        <v>266</v>
      </c>
      <c r="L77" s="316"/>
      <c r="M77" s="319"/>
      <c r="N77" s="316"/>
      <c r="O77" s="316"/>
      <c r="P77" s="319"/>
      <c r="Q77" s="320"/>
      <c r="R77" s="316"/>
      <c r="S77" s="319"/>
      <c r="T77" s="318"/>
      <c r="U77" s="278"/>
      <c r="V77" s="317"/>
      <c r="W77" s="284">
        <f t="shared" si="4"/>
        <v>0</v>
      </c>
    </row>
    <row r="78" spans="1:23" x14ac:dyDescent="0.25">
      <c r="A78" s="32">
        <v>70</v>
      </c>
      <c r="B78" s="356" t="s">
        <v>267</v>
      </c>
      <c r="C78" s="115"/>
      <c r="D78" s="348">
        <v>2008</v>
      </c>
      <c r="E78" s="127"/>
      <c r="F78" s="349" t="s">
        <v>258</v>
      </c>
      <c r="G78" s="127"/>
      <c r="H78" s="350">
        <v>0.15069444444444444</v>
      </c>
      <c r="I78" s="348">
        <v>0</v>
      </c>
      <c r="J78" s="118"/>
      <c r="K78" s="348">
        <v>12.1</v>
      </c>
      <c r="L78" s="348">
        <v>48</v>
      </c>
      <c r="M78" s="118"/>
      <c r="N78" s="348">
        <v>168</v>
      </c>
      <c r="O78" s="348">
        <v>36</v>
      </c>
      <c r="P78" s="118"/>
      <c r="Q78" s="353">
        <v>7.1</v>
      </c>
      <c r="R78" s="348">
        <v>62</v>
      </c>
      <c r="S78" s="118"/>
      <c r="T78" s="350">
        <v>0.17708333333333334</v>
      </c>
      <c r="U78" s="348">
        <v>20</v>
      </c>
      <c r="V78" s="127"/>
      <c r="W78" s="355">
        <f t="shared" si="4"/>
        <v>166</v>
      </c>
    </row>
    <row r="79" spans="1:23" x14ac:dyDescent="0.25">
      <c r="A79" s="32">
        <v>71</v>
      </c>
      <c r="B79" s="339" t="s">
        <v>268</v>
      </c>
      <c r="C79" s="90"/>
      <c r="D79" s="340">
        <v>2009</v>
      </c>
      <c r="E79" s="89"/>
      <c r="F79" s="341" t="s">
        <v>258</v>
      </c>
      <c r="G79" s="89"/>
      <c r="H79" s="361">
        <v>0.13541666666666666</v>
      </c>
      <c r="I79" s="340">
        <v>0</v>
      </c>
      <c r="J79" s="92"/>
      <c r="K79" s="340">
        <v>11.1</v>
      </c>
      <c r="L79" s="340">
        <v>48</v>
      </c>
      <c r="M79" s="92"/>
      <c r="N79" s="340">
        <v>179</v>
      </c>
      <c r="O79" s="340">
        <v>38</v>
      </c>
      <c r="P79" s="92"/>
      <c r="Q79" s="367">
        <v>6.4</v>
      </c>
      <c r="R79" s="340">
        <v>28</v>
      </c>
      <c r="S79" s="92"/>
      <c r="T79" s="361">
        <v>0.16388888888888889</v>
      </c>
      <c r="U79" s="340">
        <v>38</v>
      </c>
      <c r="V79" s="89"/>
      <c r="W79" s="346">
        <f t="shared" si="4"/>
        <v>152</v>
      </c>
    </row>
    <row r="80" spans="1:23" x14ac:dyDescent="0.25">
      <c r="A80" s="32">
        <v>72</v>
      </c>
      <c r="B80" s="368" t="s">
        <v>269</v>
      </c>
      <c r="C80" s="90"/>
      <c r="D80" s="340">
        <v>2009</v>
      </c>
      <c r="E80" s="89"/>
      <c r="F80" s="341" t="s">
        <v>258</v>
      </c>
      <c r="G80" s="89"/>
      <c r="H80" s="361">
        <v>0.11041666666666666</v>
      </c>
      <c r="I80" s="340">
        <v>72</v>
      </c>
      <c r="J80" s="92"/>
      <c r="K80" s="340">
        <v>11.4</v>
      </c>
      <c r="L80" s="340">
        <v>42</v>
      </c>
      <c r="M80" s="92"/>
      <c r="N80" s="340">
        <v>160</v>
      </c>
      <c r="O80" s="340">
        <v>0</v>
      </c>
      <c r="P80" s="92"/>
      <c r="Q80" s="362">
        <v>6.3</v>
      </c>
      <c r="R80" s="340">
        <v>26</v>
      </c>
      <c r="S80" s="92"/>
      <c r="T80" s="361">
        <v>0.18124999999999999</v>
      </c>
      <c r="U80" s="340">
        <v>0</v>
      </c>
      <c r="V80" s="89"/>
      <c r="W80" s="346">
        <f t="shared" si="4"/>
        <v>140</v>
      </c>
    </row>
    <row r="81" spans="1:23" x14ac:dyDescent="0.25">
      <c r="A81" s="32">
        <v>73</v>
      </c>
      <c r="B81" s="347" t="s">
        <v>270</v>
      </c>
      <c r="C81" s="115"/>
      <c r="D81" s="348">
        <v>2008</v>
      </c>
      <c r="E81" s="127"/>
      <c r="F81" s="349" t="s">
        <v>258</v>
      </c>
      <c r="G81" s="127"/>
      <c r="H81" s="350">
        <v>0.11458333333333333</v>
      </c>
      <c r="I81" s="348">
        <v>66</v>
      </c>
      <c r="J81" s="118"/>
      <c r="K81" s="348">
        <v>9.1999999999999993</v>
      </c>
      <c r="L81" s="348">
        <v>100</v>
      </c>
      <c r="M81" s="118"/>
      <c r="N81" s="348">
        <v>153</v>
      </c>
      <c r="O81" s="348">
        <v>6</v>
      </c>
      <c r="P81" s="118"/>
      <c r="Q81" s="369">
        <v>6</v>
      </c>
      <c r="R81" s="348">
        <v>40</v>
      </c>
      <c r="S81" s="118"/>
      <c r="T81" s="350">
        <v>0.18194444444444444</v>
      </c>
      <c r="U81" s="348">
        <v>6</v>
      </c>
      <c r="V81" s="127"/>
      <c r="W81" s="355">
        <f t="shared" si="4"/>
        <v>218</v>
      </c>
    </row>
  </sheetData>
  <mergeCells count="10">
    <mergeCell ref="A2:N2"/>
    <mergeCell ref="B5:B6"/>
    <mergeCell ref="F5:F6"/>
    <mergeCell ref="D5:D6"/>
    <mergeCell ref="W5:W6"/>
    <mergeCell ref="N5:O5"/>
    <mergeCell ref="K5:L5"/>
    <mergeCell ref="H5:I5"/>
    <mergeCell ref="Q5:R5"/>
    <mergeCell ref="T5:U5"/>
  </mergeCells>
  <hyperlinks>
    <hyperlink ref="B8" r:id="rId1" display="http://czechtriseries.cz/racer/details/58355?returnUrl=%2Fteam%2Fdetails%2F5378%3FreturnUrl%3D%252Fresults%252Fcategory%252F115%253FraceId%253D7103%2526gender%253DM%2526trackId%253D12861%2526returnUrl%253D%25252Fresults%25252Frace%25252F7103"/>
    <hyperlink ref="B9" r:id="rId2" display="http://czechtriseries.cz/racer/details/36511?returnUrl=%2Fteam%2Fdetails%2F5378%3FreturnUrl%3D%252Fresults%252Fcategory%252F115%253FraceId%253D7103%2526gender%253DM%2526trackId%253D12861%2526returnUrl%253D%25252Fresults%25252Frace%25252F7103"/>
    <hyperlink ref="B10" r:id="rId3" display="http://czechtriseries.cz/racer/details/67688?returnUrl=%2Fteam%2Fdetails%2F5378%3FreturnUrl%3D%252Fresults%252Fcategory%252F115%253FraceId%253D7103%2526gender%253DM%2526trackId%253D12861%2526returnUrl%253D%25252Fresults%25252Frace%25252F7103"/>
    <hyperlink ref="B11" r:id="rId4" display="http://czechtriseries.cz/racer/details/66487?returnUrl=%2Fteam%2Fdetails%2F5378%3FreturnUrl%3D%252Fresults%252Fcategory%252F115%253FraceId%253D7103%2526gender%253DM%2526trackId%253D12861%2526returnUrl%253D%25252Fresults%25252Frace%25252F7103"/>
  </hyperlinks>
  <pageMargins left="0.7" right="0.7" top="0.78740157499999996" bottom="0.78740157499999996" header="0.3" footer="0.3"/>
  <pageSetup paperSize="9" scale="85" orientation="landscape" horizontalDpi="300" verticalDpi="300" r:id="rId5"/>
  <rowBreaks count="1" manualBreakCount="1">
    <brk id="36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X72"/>
  <sheetViews>
    <sheetView view="pageBreakPreview" zoomScaleNormal="100" zoomScaleSheetLayoutView="100" workbookViewId="0">
      <pane ySplit="6" topLeftCell="A7" activePane="bottomLeft" state="frozen"/>
      <selection pane="bottomLeft" activeCell="AA28" sqref="AA28"/>
    </sheetView>
  </sheetViews>
  <sheetFormatPr defaultRowHeight="15" x14ac:dyDescent="0.25"/>
  <cols>
    <col min="1" max="1" width="3" customWidth="1"/>
    <col min="2" max="2" width="19.85546875" customWidth="1"/>
    <col min="3" max="3" width="2" customWidth="1"/>
    <col min="4" max="4" width="8" customWidth="1"/>
    <col min="5" max="5" width="2.140625" customWidth="1"/>
    <col min="6" max="6" width="16.28515625" customWidth="1"/>
    <col min="7" max="7" width="1.7109375" customWidth="1"/>
    <col min="8" max="8" width="9.7109375" customWidth="1"/>
    <col min="9" max="9" width="4.85546875" customWidth="1"/>
    <col min="10" max="10" width="2" customWidth="1"/>
    <col min="11" max="11" width="10" customWidth="1"/>
    <col min="12" max="12" width="4.85546875" customWidth="1"/>
    <col min="13" max="13" width="2.28515625" customWidth="1"/>
    <col min="14" max="14" width="11.85546875" customWidth="1"/>
    <col min="15" max="15" width="5" customWidth="1"/>
    <col min="16" max="16" width="2" customWidth="1"/>
    <col min="17" max="17" width="15.42578125" customWidth="1"/>
    <col min="18" max="18" width="4.85546875" customWidth="1"/>
    <col min="19" max="19" width="1.5703125" customWidth="1"/>
    <col min="20" max="20" width="9.42578125" customWidth="1"/>
    <col min="21" max="21" width="5.140625" customWidth="1"/>
    <col min="22" max="22" width="1.5703125" customWidth="1"/>
    <col min="23" max="23" width="8.5703125" customWidth="1"/>
    <col min="24" max="24" width="5.28515625" customWidth="1"/>
    <col min="25" max="25" width="15.140625" customWidth="1"/>
    <col min="29" max="29" width="34.28515625" customWidth="1"/>
  </cols>
  <sheetData>
    <row r="1" spans="1:23" ht="21" customHeight="1" x14ac:dyDescent="0.25">
      <c r="A1" s="5"/>
      <c r="B1" s="5"/>
      <c r="C1" s="6" t="s">
        <v>0</v>
      </c>
      <c r="D1" s="7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3" ht="24" customHeight="1" x14ac:dyDescent="0.25">
      <c r="A2" s="540" t="s">
        <v>278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 x14ac:dyDescent="0.25">
      <c r="A3" s="1"/>
      <c r="B3" s="40"/>
      <c r="D3" s="82"/>
      <c r="E3" s="82"/>
      <c r="F3" s="82"/>
      <c r="Q3" s="1"/>
      <c r="R3" s="1"/>
      <c r="S3" s="1"/>
    </row>
    <row r="4" spans="1:23" ht="11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3" ht="24" customHeight="1" x14ac:dyDescent="0.25">
      <c r="A5" s="1"/>
      <c r="B5" s="543" t="s">
        <v>22</v>
      </c>
      <c r="C5" s="1"/>
      <c r="D5" s="541" t="s">
        <v>21</v>
      </c>
      <c r="F5" s="541" t="s">
        <v>1</v>
      </c>
      <c r="H5" s="558" t="s">
        <v>16</v>
      </c>
      <c r="I5" s="559"/>
      <c r="J5" s="4"/>
      <c r="K5" s="551" t="s">
        <v>17</v>
      </c>
      <c r="L5" s="552"/>
      <c r="M5" s="4"/>
      <c r="N5" s="551" t="s">
        <v>4</v>
      </c>
      <c r="O5" s="552"/>
      <c r="P5" s="4"/>
      <c r="Q5" s="556" t="s">
        <v>31</v>
      </c>
      <c r="R5" s="557"/>
      <c r="S5" s="9"/>
      <c r="T5" s="551" t="s">
        <v>18</v>
      </c>
      <c r="U5" s="552"/>
      <c r="V5" s="11"/>
      <c r="W5" s="545" t="s">
        <v>10</v>
      </c>
    </row>
    <row r="6" spans="1:23" x14ac:dyDescent="0.25">
      <c r="A6" s="1"/>
      <c r="B6" s="555"/>
      <c r="C6" s="1"/>
      <c r="D6" s="544"/>
      <c r="F6" s="542"/>
      <c r="H6" s="19" t="s">
        <v>6</v>
      </c>
      <c r="I6" s="19" t="s">
        <v>7</v>
      </c>
      <c r="J6" s="20"/>
      <c r="K6" s="19" t="s">
        <v>8</v>
      </c>
      <c r="L6" s="19" t="s">
        <v>7</v>
      </c>
      <c r="M6" s="20"/>
      <c r="N6" s="19" t="s">
        <v>9</v>
      </c>
      <c r="O6" s="19" t="s">
        <v>7</v>
      </c>
      <c r="P6" s="20"/>
      <c r="Q6" s="19" t="s">
        <v>19</v>
      </c>
      <c r="R6" s="19" t="s">
        <v>7</v>
      </c>
      <c r="S6" s="20"/>
      <c r="T6" s="19" t="s">
        <v>6</v>
      </c>
      <c r="U6" s="19" t="s">
        <v>7</v>
      </c>
      <c r="V6" s="11"/>
      <c r="W6" s="546"/>
    </row>
    <row r="7" spans="1:23" ht="15" customHeight="1" x14ac:dyDescent="0.25">
      <c r="A7" s="1"/>
    </row>
    <row r="8" spans="1:23" x14ac:dyDescent="0.25">
      <c r="A8" s="31">
        <v>1</v>
      </c>
      <c r="B8" s="120" t="s">
        <v>32</v>
      </c>
      <c r="C8" s="248"/>
      <c r="D8" s="114">
        <v>2006</v>
      </c>
      <c r="E8" s="248"/>
      <c r="F8" s="107" t="s">
        <v>282</v>
      </c>
      <c r="G8" s="113"/>
      <c r="H8" s="388"/>
      <c r="I8" s="389"/>
      <c r="J8" s="390"/>
      <c r="K8" s="389"/>
      <c r="L8" s="389"/>
      <c r="M8" s="390"/>
      <c r="N8" s="389"/>
      <c r="O8" s="389"/>
      <c r="P8" s="390"/>
      <c r="Q8" s="136"/>
      <c r="R8" s="389"/>
      <c r="S8" s="390"/>
      <c r="T8" s="388"/>
      <c r="U8" s="538"/>
      <c r="V8" s="113"/>
      <c r="W8" s="119">
        <f t="shared" ref="W8:W11" si="0">I8+L8+O8+R8+U8</f>
        <v>0</v>
      </c>
    </row>
    <row r="9" spans="1:23" x14ac:dyDescent="0.25">
      <c r="A9" s="31">
        <v>2</v>
      </c>
      <c r="B9" s="10" t="s">
        <v>40</v>
      </c>
      <c r="C9" s="27"/>
      <c r="D9" s="28">
        <v>2007</v>
      </c>
      <c r="E9" s="27"/>
      <c r="F9" s="18" t="s">
        <v>36</v>
      </c>
      <c r="G9" s="27"/>
      <c r="H9" s="29">
        <v>0.22083333333333333</v>
      </c>
      <c r="I9" s="23">
        <v>30</v>
      </c>
      <c r="J9" s="30"/>
      <c r="K9" s="101">
        <v>13.7</v>
      </c>
      <c r="L9" s="23">
        <v>96</v>
      </c>
      <c r="M9" s="30"/>
      <c r="N9" s="45">
        <v>207</v>
      </c>
      <c r="O9" s="23">
        <v>74</v>
      </c>
      <c r="P9" s="30"/>
      <c r="Q9" s="33">
        <v>10.8</v>
      </c>
      <c r="R9" s="23">
        <v>96</v>
      </c>
      <c r="S9" s="30"/>
      <c r="T9" s="29">
        <v>0.2673611111111111</v>
      </c>
      <c r="U9" s="34">
        <v>100</v>
      </c>
      <c r="V9" s="27"/>
      <c r="W9" s="68">
        <f>I9+L9+O9+R9+U9</f>
        <v>396</v>
      </c>
    </row>
    <row r="10" spans="1:23" x14ac:dyDescent="0.25">
      <c r="A10" s="31">
        <v>3</v>
      </c>
      <c r="B10" s="10" t="s">
        <v>41</v>
      </c>
      <c r="C10" s="27"/>
      <c r="D10" s="28">
        <v>2007</v>
      </c>
      <c r="E10" s="27"/>
      <c r="F10" s="71" t="s">
        <v>42</v>
      </c>
      <c r="G10" s="63"/>
      <c r="H10" s="73">
        <v>0.25138888888888888</v>
      </c>
      <c r="I10" s="65">
        <v>0</v>
      </c>
      <c r="J10" s="66"/>
      <c r="K10" s="79">
        <v>15.4</v>
      </c>
      <c r="L10" s="65">
        <v>62</v>
      </c>
      <c r="M10" s="66"/>
      <c r="N10" s="65">
        <v>197</v>
      </c>
      <c r="O10" s="65">
        <v>54</v>
      </c>
      <c r="P10" s="66"/>
      <c r="Q10" s="67">
        <v>8.25</v>
      </c>
      <c r="R10" s="65">
        <v>44</v>
      </c>
      <c r="S10" s="66"/>
      <c r="T10" s="81">
        <v>0.30763888888888891</v>
      </c>
      <c r="U10" s="65">
        <v>24</v>
      </c>
      <c r="V10" s="63"/>
      <c r="W10" s="68">
        <f t="shared" si="0"/>
        <v>184</v>
      </c>
    </row>
    <row r="11" spans="1:23" x14ac:dyDescent="0.25">
      <c r="A11" s="32">
        <v>4</v>
      </c>
      <c r="B11" s="70" t="s">
        <v>47</v>
      </c>
      <c r="C11" s="63"/>
      <c r="D11" s="65">
        <v>2006</v>
      </c>
      <c r="E11" s="63"/>
      <c r="F11" s="71" t="s">
        <v>42</v>
      </c>
      <c r="G11" s="63"/>
      <c r="H11" s="75">
        <v>0.22500000000000001</v>
      </c>
      <c r="I11" s="72">
        <v>24</v>
      </c>
      <c r="J11" s="76"/>
      <c r="K11" s="72">
        <v>14.3</v>
      </c>
      <c r="L11" s="72">
        <v>84</v>
      </c>
      <c r="M11" s="76"/>
      <c r="N11" s="62">
        <v>210</v>
      </c>
      <c r="O11" s="72">
        <v>80</v>
      </c>
      <c r="P11" s="76"/>
      <c r="Q11" s="77">
        <v>11.3</v>
      </c>
      <c r="R11" s="72">
        <v>100</v>
      </c>
      <c r="S11" s="76"/>
      <c r="T11" s="75">
        <v>0.29444444444444445</v>
      </c>
      <c r="U11" s="78">
        <v>62</v>
      </c>
      <c r="V11" s="63"/>
      <c r="W11" s="68">
        <f t="shared" si="0"/>
        <v>350</v>
      </c>
    </row>
    <row r="12" spans="1:23" x14ac:dyDescent="0.25">
      <c r="A12" s="32">
        <v>5</v>
      </c>
      <c r="B12" s="70" t="s">
        <v>66</v>
      </c>
      <c r="C12" s="63"/>
      <c r="D12" s="65">
        <v>2007</v>
      </c>
      <c r="E12" s="63"/>
      <c r="F12" s="71" t="s">
        <v>53</v>
      </c>
      <c r="G12" s="63"/>
      <c r="H12" s="75"/>
      <c r="I12" s="72"/>
      <c r="J12" s="76"/>
      <c r="K12" s="72"/>
      <c r="L12" s="72"/>
      <c r="M12" s="76"/>
      <c r="N12" s="72"/>
      <c r="O12" s="72"/>
      <c r="P12" s="76"/>
      <c r="Q12" s="77"/>
      <c r="R12" s="72"/>
      <c r="S12" s="76"/>
      <c r="T12" s="75"/>
      <c r="U12" s="78"/>
      <c r="V12" s="63"/>
      <c r="W12" s="68">
        <f>I12+L12+O12+R12+U12</f>
        <v>0</v>
      </c>
    </row>
    <row r="13" spans="1:23" x14ac:dyDescent="0.25">
      <c r="A13" s="32">
        <v>6</v>
      </c>
      <c r="B13" s="70" t="s">
        <v>67</v>
      </c>
      <c r="C13" s="63"/>
      <c r="D13" s="65">
        <v>2007</v>
      </c>
      <c r="E13" s="63"/>
      <c r="F13" s="71" t="s">
        <v>53</v>
      </c>
      <c r="G13" s="63"/>
      <c r="H13" s="75">
        <v>0.26319444444444445</v>
      </c>
      <c r="I13" s="72">
        <v>0</v>
      </c>
      <c r="J13" s="76"/>
      <c r="K13" s="72">
        <v>13.9</v>
      </c>
      <c r="L13" s="72">
        <v>92</v>
      </c>
      <c r="M13" s="76"/>
      <c r="N13" s="72">
        <v>198</v>
      </c>
      <c r="O13" s="72">
        <v>56</v>
      </c>
      <c r="P13" s="76"/>
      <c r="Q13" s="77">
        <v>11.4</v>
      </c>
      <c r="R13" s="72">
        <v>100</v>
      </c>
      <c r="S13" s="76"/>
      <c r="T13" s="75">
        <v>0.32013888888888892</v>
      </c>
      <c r="U13" s="78">
        <v>0</v>
      </c>
      <c r="V13" s="63"/>
      <c r="W13" s="68">
        <f t="shared" ref="W13:W17" si="1">I13+L13+O13+R13+U13</f>
        <v>248</v>
      </c>
    </row>
    <row r="14" spans="1:23" x14ac:dyDescent="0.25">
      <c r="A14" s="32">
        <v>7</v>
      </c>
      <c r="B14" s="69" t="s">
        <v>68</v>
      </c>
      <c r="C14" s="63"/>
      <c r="D14" s="65">
        <v>2007</v>
      </c>
      <c r="E14" s="63"/>
      <c r="F14" s="71" t="s">
        <v>53</v>
      </c>
      <c r="G14" s="63"/>
      <c r="H14" s="73"/>
      <c r="I14" s="65"/>
      <c r="J14" s="66"/>
      <c r="K14" s="79">
        <v>13.8</v>
      </c>
      <c r="L14" s="65">
        <v>94</v>
      </c>
      <c r="M14" s="66"/>
      <c r="N14" s="72">
        <v>195</v>
      </c>
      <c r="O14" s="80">
        <v>52</v>
      </c>
      <c r="P14" s="66"/>
      <c r="Q14" s="67">
        <v>9.1</v>
      </c>
      <c r="R14" s="65">
        <v>62</v>
      </c>
      <c r="S14" s="66"/>
      <c r="T14" s="75">
        <v>0</v>
      </c>
      <c r="U14" s="80">
        <v>0</v>
      </c>
      <c r="V14" s="63"/>
      <c r="W14" s="68">
        <f t="shared" si="1"/>
        <v>208</v>
      </c>
    </row>
    <row r="15" spans="1:23" x14ac:dyDescent="0.25">
      <c r="A15" s="32">
        <v>8</v>
      </c>
      <c r="B15" s="69" t="s">
        <v>69</v>
      </c>
      <c r="C15" s="63"/>
      <c r="D15" s="65">
        <v>2007</v>
      </c>
      <c r="E15" s="63"/>
      <c r="F15" s="71" t="s">
        <v>53</v>
      </c>
      <c r="G15" s="63"/>
      <c r="H15" s="73">
        <v>0.29236111111111113</v>
      </c>
      <c r="I15" s="65">
        <v>0</v>
      </c>
      <c r="J15" s="66"/>
      <c r="K15" s="65">
        <v>13.5</v>
      </c>
      <c r="L15" s="65">
        <v>100</v>
      </c>
      <c r="M15" s="66"/>
      <c r="N15" s="65">
        <v>228</v>
      </c>
      <c r="O15" s="65">
        <v>100</v>
      </c>
      <c r="P15" s="66"/>
      <c r="Q15" s="67">
        <v>12.2</v>
      </c>
      <c r="R15" s="65">
        <v>100</v>
      </c>
      <c r="S15" s="66"/>
      <c r="T15" s="73">
        <v>0.31180555555555556</v>
      </c>
      <c r="U15" s="65">
        <v>12</v>
      </c>
      <c r="V15" s="63"/>
      <c r="W15" s="68">
        <f t="shared" si="1"/>
        <v>312</v>
      </c>
    </row>
    <row r="16" spans="1:23" x14ac:dyDescent="0.25">
      <c r="A16" s="32">
        <v>9</v>
      </c>
      <c r="B16" s="104" t="s">
        <v>72</v>
      </c>
      <c r="C16" s="115"/>
      <c r="D16" s="106">
        <v>2007</v>
      </c>
      <c r="E16" s="115"/>
      <c r="F16" s="107" t="s">
        <v>70</v>
      </c>
      <c r="G16" s="115"/>
      <c r="H16" s="110">
        <v>0.27291666666666664</v>
      </c>
      <c r="I16" s="108">
        <v>0</v>
      </c>
      <c r="J16" s="109"/>
      <c r="K16" s="108">
        <v>15.2</v>
      </c>
      <c r="L16" s="108">
        <v>100</v>
      </c>
      <c r="M16" s="109"/>
      <c r="N16" s="108">
        <v>190</v>
      </c>
      <c r="O16" s="108">
        <v>60</v>
      </c>
      <c r="P16" s="109"/>
      <c r="Q16" s="136">
        <v>7</v>
      </c>
      <c r="R16" s="108">
        <v>40</v>
      </c>
      <c r="S16" s="109"/>
      <c r="T16" s="110">
        <v>0.33958333333333335</v>
      </c>
      <c r="U16" s="137">
        <v>0</v>
      </c>
      <c r="V16" s="115"/>
      <c r="W16" s="111">
        <f t="shared" si="1"/>
        <v>200</v>
      </c>
    </row>
    <row r="17" spans="1:24" x14ac:dyDescent="0.25">
      <c r="A17" s="32">
        <v>10</v>
      </c>
      <c r="B17" s="95" t="s">
        <v>80</v>
      </c>
      <c r="C17" s="90"/>
      <c r="D17" s="91">
        <v>2006</v>
      </c>
      <c r="E17" s="90"/>
      <c r="F17" s="84" t="s">
        <v>70</v>
      </c>
      <c r="G17" s="90"/>
      <c r="H17" s="97">
        <v>0.21458333333333335</v>
      </c>
      <c r="I17" s="96">
        <v>52</v>
      </c>
      <c r="J17" s="98"/>
      <c r="K17" s="96">
        <v>14</v>
      </c>
      <c r="L17" s="96">
        <v>90</v>
      </c>
      <c r="M17" s="98"/>
      <c r="N17" s="96">
        <v>235</v>
      </c>
      <c r="O17" s="96">
        <v>100</v>
      </c>
      <c r="P17" s="98"/>
      <c r="Q17" s="99">
        <v>11.6</v>
      </c>
      <c r="R17" s="96">
        <v>100</v>
      </c>
      <c r="S17" s="98"/>
      <c r="T17" s="97">
        <v>0.26805555555555555</v>
      </c>
      <c r="U17" s="100">
        <v>100</v>
      </c>
      <c r="V17" s="90"/>
      <c r="W17" s="68">
        <f t="shared" si="1"/>
        <v>442</v>
      </c>
    </row>
    <row r="18" spans="1:24" x14ac:dyDescent="0.25">
      <c r="A18" s="32">
        <v>11</v>
      </c>
      <c r="B18" s="94" t="s">
        <v>73</v>
      </c>
      <c r="C18" s="90"/>
      <c r="D18" s="91">
        <v>2006</v>
      </c>
      <c r="E18" s="90"/>
      <c r="F18" s="84" t="s">
        <v>70</v>
      </c>
      <c r="G18" s="90"/>
      <c r="H18" s="97">
        <v>0.2076388888888889</v>
      </c>
      <c r="I18" s="91">
        <v>72</v>
      </c>
      <c r="J18" s="92"/>
      <c r="K18" s="96">
        <v>14.5</v>
      </c>
      <c r="L18" s="102">
        <v>80</v>
      </c>
      <c r="M18" s="92"/>
      <c r="N18" s="101">
        <v>235</v>
      </c>
      <c r="O18" s="96">
        <v>100</v>
      </c>
      <c r="P18" s="92"/>
      <c r="Q18" s="93">
        <v>10</v>
      </c>
      <c r="R18" s="91">
        <v>80</v>
      </c>
      <c r="S18" s="92"/>
      <c r="T18" s="103">
        <v>0.26319444444444445</v>
      </c>
      <c r="U18" s="100">
        <v>100</v>
      </c>
      <c r="V18" s="27"/>
      <c r="W18" s="26">
        <f t="shared" ref="W18" si="2">I18+L18+O18+R18+U18</f>
        <v>432</v>
      </c>
    </row>
    <row r="19" spans="1:24" x14ac:dyDescent="0.25">
      <c r="A19" s="32">
        <v>12</v>
      </c>
      <c r="B19" s="95" t="s">
        <v>86</v>
      </c>
      <c r="C19" s="90"/>
      <c r="D19" s="91">
        <v>2006</v>
      </c>
      <c r="E19" s="90"/>
      <c r="F19" s="84" t="s">
        <v>83</v>
      </c>
      <c r="G19" s="90"/>
      <c r="H19" s="97">
        <v>0.17569444444444446</v>
      </c>
      <c r="I19" s="96">
        <v>100</v>
      </c>
      <c r="J19" s="98"/>
      <c r="K19" s="46">
        <v>14</v>
      </c>
      <c r="L19" s="96">
        <v>90</v>
      </c>
      <c r="M19" s="98"/>
      <c r="N19" s="96">
        <v>222</v>
      </c>
      <c r="O19" s="96">
        <v>100</v>
      </c>
      <c r="P19" s="98"/>
      <c r="Q19" s="99">
        <v>9.8000000000000007</v>
      </c>
      <c r="R19" s="96">
        <v>76</v>
      </c>
      <c r="S19" s="98"/>
      <c r="T19" s="97">
        <v>0.2902777777777778</v>
      </c>
      <c r="U19" s="100">
        <v>74</v>
      </c>
      <c r="V19" s="90"/>
      <c r="W19" s="68">
        <f>I19+L19+O19+R19+U19</f>
        <v>440</v>
      </c>
      <c r="X19" s="11"/>
    </row>
    <row r="20" spans="1:24" x14ac:dyDescent="0.25">
      <c r="A20" s="32">
        <v>13</v>
      </c>
      <c r="B20" s="95" t="s">
        <v>87</v>
      </c>
      <c r="C20" s="90"/>
      <c r="D20" s="91">
        <v>2007</v>
      </c>
      <c r="E20" s="90"/>
      <c r="F20" s="84" t="s">
        <v>83</v>
      </c>
      <c r="G20" s="90"/>
      <c r="H20" s="97">
        <v>0.28263888888888888</v>
      </c>
      <c r="I20" s="96">
        <v>0</v>
      </c>
      <c r="J20" s="98"/>
      <c r="K20" s="96">
        <v>15.2</v>
      </c>
      <c r="L20" s="96">
        <v>66</v>
      </c>
      <c r="M20" s="98"/>
      <c r="N20" s="96">
        <v>210</v>
      </c>
      <c r="O20" s="96">
        <v>80</v>
      </c>
      <c r="P20" s="98"/>
      <c r="Q20" s="99">
        <v>7.1</v>
      </c>
      <c r="R20" s="96">
        <v>22</v>
      </c>
      <c r="S20" s="98"/>
      <c r="T20" s="97">
        <v>0.30902777777777779</v>
      </c>
      <c r="U20" s="100">
        <v>20</v>
      </c>
      <c r="V20" s="90"/>
      <c r="W20" s="68">
        <f t="shared" ref="W20:W23" si="3">I20+L20+O20+R20+U20</f>
        <v>188</v>
      </c>
      <c r="X20" s="11"/>
    </row>
    <row r="21" spans="1:24" x14ac:dyDescent="0.25">
      <c r="A21" s="32">
        <v>14</v>
      </c>
      <c r="B21" s="122" t="s">
        <v>88</v>
      </c>
      <c r="C21" s="115"/>
      <c r="D21" s="106">
        <v>2007</v>
      </c>
      <c r="E21" s="115"/>
      <c r="F21" s="107" t="s">
        <v>83</v>
      </c>
      <c r="G21" s="115"/>
      <c r="H21" s="121">
        <v>0.28125</v>
      </c>
      <c r="I21" s="106">
        <v>0</v>
      </c>
      <c r="J21" s="118"/>
      <c r="K21" s="139">
        <v>15.1</v>
      </c>
      <c r="L21" s="137">
        <v>100</v>
      </c>
      <c r="M21" s="118"/>
      <c r="N21" s="139">
        <v>216</v>
      </c>
      <c r="O21" s="137">
        <v>100</v>
      </c>
      <c r="P21" s="118"/>
      <c r="Q21" s="125">
        <v>8.3000000000000007</v>
      </c>
      <c r="R21" s="106">
        <v>66</v>
      </c>
      <c r="S21" s="118"/>
      <c r="T21" s="140">
        <v>0.3972222222222222</v>
      </c>
      <c r="U21" s="137">
        <v>0</v>
      </c>
      <c r="V21" s="115"/>
      <c r="W21" s="111">
        <f t="shared" si="3"/>
        <v>266</v>
      </c>
    </row>
    <row r="22" spans="1:24" x14ac:dyDescent="0.25">
      <c r="A22" s="32">
        <v>15</v>
      </c>
      <c r="B22" s="122" t="s">
        <v>89</v>
      </c>
      <c r="C22" s="115"/>
      <c r="D22" s="106">
        <v>2007</v>
      </c>
      <c r="E22" s="115"/>
      <c r="F22" s="107" t="s">
        <v>83</v>
      </c>
      <c r="G22" s="115"/>
      <c r="H22" s="121">
        <v>0.30624999999999997</v>
      </c>
      <c r="I22" s="106">
        <v>0</v>
      </c>
      <c r="J22" s="118"/>
      <c r="K22" s="106">
        <v>16</v>
      </c>
      <c r="L22" s="106">
        <v>90</v>
      </c>
      <c r="M22" s="118"/>
      <c r="N22" s="106">
        <v>198</v>
      </c>
      <c r="O22" s="106">
        <v>76</v>
      </c>
      <c r="P22" s="118"/>
      <c r="Q22" s="125">
        <v>7.2</v>
      </c>
      <c r="R22" s="106">
        <v>44</v>
      </c>
      <c r="S22" s="118"/>
      <c r="T22" s="121">
        <v>9.4600000000000009</v>
      </c>
      <c r="U22" s="106">
        <v>0</v>
      </c>
      <c r="V22" s="115"/>
      <c r="W22" s="111">
        <f t="shared" si="3"/>
        <v>210</v>
      </c>
    </row>
    <row r="23" spans="1:24" x14ac:dyDescent="0.25">
      <c r="A23" s="32">
        <v>16</v>
      </c>
      <c r="B23" s="122" t="s">
        <v>90</v>
      </c>
      <c r="C23" s="115"/>
      <c r="D23" s="106">
        <v>2007</v>
      </c>
      <c r="E23" s="115"/>
      <c r="F23" s="107" t="s">
        <v>83</v>
      </c>
      <c r="G23" s="115"/>
      <c r="H23" s="121">
        <v>0.29236111111111113</v>
      </c>
      <c r="I23" s="106">
        <v>0</v>
      </c>
      <c r="J23" s="118"/>
      <c r="K23" s="106">
        <v>16</v>
      </c>
      <c r="L23" s="106">
        <v>90</v>
      </c>
      <c r="M23" s="118"/>
      <c r="N23" s="106">
        <v>205</v>
      </c>
      <c r="O23" s="106">
        <v>90</v>
      </c>
      <c r="P23" s="118"/>
      <c r="Q23" s="125">
        <v>8</v>
      </c>
      <c r="R23" s="106">
        <v>60</v>
      </c>
      <c r="S23" s="118"/>
      <c r="T23" s="121">
        <v>0.4597222222222222</v>
      </c>
      <c r="U23" s="106">
        <v>0</v>
      </c>
      <c r="V23" s="115"/>
      <c r="W23" s="111">
        <f t="shared" si="3"/>
        <v>240</v>
      </c>
    </row>
    <row r="24" spans="1:24" x14ac:dyDescent="0.25">
      <c r="A24" s="32">
        <v>17</v>
      </c>
      <c r="B24" s="104" t="s">
        <v>97</v>
      </c>
      <c r="C24" s="115"/>
      <c r="D24" s="106">
        <v>2007</v>
      </c>
      <c r="E24" s="115"/>
      <c r="F24" s="107" t="s">
        <v>92</v>
      </c>
      <c r="G24" s="115"/>
      <c r="H24" s="110">
        <v>0.25833333333333336</v>
      </c>
      <c r="I24" s="108">
        <v>0</v>
      </c>
      <c r="J24" s="109"/>
      <c r="K24" s="108">
        <v>17.3</v>
      </c>
      <c r="L24" s="108">
        <v>64</v>
      </c>
      <c r="M24" s="109"/>
      <c r="N24" s="108">
        <v>185</v>
      </c>
      <c r="O24" s="108">
        <v>50</v>
      </c>
      <c r="P24" s="109"/>
      <c r="Q24" s="136">
        <v>7.9</v>
      </c>
      <c r="R24" s="108">
        <v>58</v>
      </c>
      <c r="S24" s="109"/>
      <c r="T24" s="110">
        <v>0.35138888888888892</v>
      </c>
      <c r="U24" s="137">
        <v>0</v>
      </c>
      <c r="V24" s="115"/>
      <c r="W24" s="111">
        <f>I24+L24+O24+R24+U24</f>
        <v>172</v>
      </c>
    </row>
    <row r="25" spans="1:24" x14ac:dyDescent="0.25">
      <c r="A25" s="32">
        <v>18</v>
      </c>
      <c r="B25" s="104" t="s">
        <v>98</v>
      </c>
      <c r="C25" s="115"/>
      <c r="D25" s="106">
        <v>2006</v>
      </c>
      <c r="E25" s="115"/>
      <c r="F25" s="107" t="s">
        <v>92</v>
      </c>
      <c r="G25" s="115"/>
      <c r="H25" s="110">
        <v>0.20972222222222223</v>
      </c>
      <c r="I25" s="108">
        <v>80</v>
      </c>
      <c r="J25" s="109"/>
      <c r="K25" s="108">
        <v>17.100000000000001</v>
      </c>
      <c r="L25" s="108">
        <v>68</v>
      </c>
      <c r="M25" s="109"/>
      <c r="N25" s="108">
        <v>190</v>
      </c>
      <c r="O25" s="108">
        <v>60</v>
      </c>
      <c r="P25" s="109"/>
      <c r="Q25" s="136">
        <v>8.6</v>
      </c>
      <c r="R25" s="108">
        <v>52</v>
      </c>
      <c r="S25" s="109"/>
      <c r="T25" s="110">
        <v>0.34166666666666662</v>
      </c>
      <c r="U25" s="137">
        <v>0</v>
      </c>
      <c r="V25" s="115"/>
      <c r="W25" s="111">
        <f>I25+L25+O25+R25+U25</f>
        <v>260</v>
      </c>
    </row>
    <row r="26" spans="1:24" ht="15" customHeight="1" x14ac:dyDescent="0.25">
      <c r="A26" s="32">
        <v>19</v>
      </c>
      <c r="B26" s="94" t="s">
        <v>99</v>
      </c>
      <c r="C26" s="90"/>
      <c r="D26" s="91">
        <v>2006</v>
      </c>
      <c r="E26" s="90"/>
      <c r="F26" s="84" t="s">
        <v>92</v>
      </c>
      <c r="G26" s="90"/>
      <c r="H26" s="73">
        <v>0.21944444444444444</v>
      </c>
      <c r="I26" s="91">
        <v>34</v>
      </c>
      <c r="J26" s="92"/>
      <c r="K26" s="101">
        <v>16.8</v>
      </c>
      <c r="L26" s="100">
        <v>34</v>
      </c>
      <c r="M26" s="92"/>
      <c r="N26" s="101">
        <v>190</v>
      </c>
      <c r="O26" s="100">
        <v>40</v>
      </c>
      <c r="P26" s="92"/>
      <c r="Q26" s="93">
        <v>8.4</v>
      </c>
      <c r="R26" s="91">
        <v>48</v>
      </c>
      <c r="S26" s="92"/>
      <c r="T26" s="103">
        <v>0.31527777777777777</v>
      </c>
      <c r="U26" s="100">
        <v>2</v>
      </c>
      <c r="V26" s="90"/>
      <c r="W26" s="68">
        <f>I26+L26+O26+R26+U26</f>
        <v>158</v>
      </c>
    </row>
    <row r="27" spans="1:24" x14ac:dyDescent="0.25">
      <c r="A27" s="32">
        <v>20</v>
      </c>
      <c r="B27" s="134" t="s">
        <v>101</v>
      </c>
      <c r="C27" s="115"/>
      <c r="D27" s="117">
        <v>2007</v>
      </c>
      <c r="E27" s="115"/>
      <c r="F27" s="107" t="s">
        <v>92</v>
      </c>
      <c r="G27" s="127"/>
      <c r="H27" s="115"/>
      <c r="I27" s="115"/>
      <c r="J27" s="126"/>
      <c r="K27" s="121" t="s">
        <v>224</v>
      </c>
      <c r="L27" s="132"/>
      <c r="M27" s="126"/>
      <c r="N27" s="132"/>
      <c r="O27" s="132"/>
      <c r="P27" s="126"/>
      <c r="Q27" s="133"/>
      <c r="R27" s="132"/>
      <c r="S27" s="126"/>
      <c r="T27" s="131"/>
      <c r="U27" s="132"/>
      <c r="V27" s="115"/>
      <c r="W27" s="111">
        <f t="shared" ref="W27" si="4">I27+L27+O27+R27+U27</f>
        <v>0</v>
      </c>
    </row>
    <row r="28" spans="1:24" x14ac:dyDescent="0.25">
      <c r="A28" s="32">
        <v>21</v>
      </c>
      <c r="B28" s="166" t="s">
        <v>118</v>
      </c>
      <c r="D28" s="146">
        <v>2006</v>
      </c>
      <c r="E28" s="22"/>
      <c r="F28" s="84" t="s">
        <v>280</v>
      </c>
      <c r="G28" s="22"/>
      <c r="H28" s="73">
        <v>0.24236111111111111</v>
      </c>
      <c r="I28" s="91"/>
      <c r="J28" s="92"/>
      <c r="K28" s="91">
        <v>13.1</v>
      </c>
      <c r="L28" s="91">
        <v>100</v>
      </c>
      <c r="M28" s="92"/>
      <c r="N28" s="91">
        <v>213</v>
      </c>
      <c r="O28" s="91">
        <v>86</v>
      </c>
      <c r="P28" s="92"/>
      <c r="Q28" s="93">
        <v>8.3000000000000007</v>
      </c>
      <c r="R28" s="91">
        <v>46</v>
      </c>
      <c r="S28" s="92"/>
      <c r="T28" s="143">
        <v>0.29444444444444445</v>
      </c>
      <c r="U28" s="52">
        <v>62</v>
      </c>
      <c r="V28" s="90"/>
      <c r="W28" s="68">
        <f t="shared" ref="W28:W30" si="5">I28+L28+O28+R28+U28</f>
        <v>294</v>
      </c>
    </row>
    <row r="29" spans="1:24" x14ac:dyDescent="0.25">
      <c r="A29" s="32">
        <v>22</v>
      </c>
      <c r="B29" s="144" t="s">
        <v>123</v>
      </c>
      <c r="C29" s="115"/>
      <c r="D29" s="145">
        <v>2006</v>
      </c>
      <c r="E29" s="161"/>
      <c r="F29" s="107" t="s">
        <v>280</v>
      </c>
      <c r="G29" s="161"/>
      <c r="H29" s="121">
        <v>0.23680555555555557</v>
      </c>
      <c r="I29" s="106">
        <v>52</v>
      </c>
      <c r="J29" s="118"/>
      <c r="K29" s="106"/>
      <c r="L29" s="106"/>
      <c r="M29" s="118"/>
      <c r="N29" s="106"/>
      <c r="O29" s="106"/>
      <c r="P29" s="118"/>
      <c r="Q29" s="125"/>
      <c r="R29" s="106"/>
      <c r="S29" s="118"/>
      <c r="T29" s="106"/>
      <c r="U29" s="165"/>
      <c r="V29" s="115"/>
      <c r="W29" s="111">
        <f t="shared" si="5"/>
        <v>52</v>
      </c>
    </row>
    <row r="30" spans="1:24" x14ac:dyDescent="0.25">
      <c r="A30" s="32">
        <v>23</v>
      </c>
      <c r="B30" s="166" t="s">
        <v>119</v>
      </c>
      <c r="D30" s="146">
        <v>2006</v>
      </c>
      <c r="E30" s="22"/>
      <c r="F30" s="84" t="s">
        <v>280</v>
      </c>
      <c r="G30" s="22"/>
      <c r="H30" s="48">
        <v>0.16527777777777777</v>
      </c>
      <c r="I30" s="54">
        <v>0</v>
      </c>
      <c r="J30" s="55"/>
      <c r="K30" s="54">
        <v>13.9</v>
      </c>
      <c r="L30" s="54">
        <v>92</v>
      </c>
      <c r="M30" s="55"/>
      <c r="N30" s="54">
        <v>192</v>
      </c>
      <c r="O30" s="54">
        <v>44</v>
      </c>
      <c r="P30" s="55"/>
      <c r="Q30" s="99">
        <v>6.5</v>
      </c>
      <c r="R30" s="35">
        <v>10</v>
      </c>
      <c r="S30" s="55"/>
      <c r="T30" s="143">
        <v>0.31527777777777777</v>
      </c>
      <c r="U30" s="52">
        <v>2</v>
      </c>
      <c r="V30" s="90"/>
      <c r="W30" s="68">
        <f t="shared" si="5"/>
        <v>148</v>
      </c>
    </row>
    <row r="31" spans="1:24" x14ac:dyDescent="0.25">
      <c r="A31" s="32">
        <v>24</v>
      </c>
      <c r="B31" s="144" t="s">
        <v>120</v>
      </c>
      <c r="C31" s="115"/>
      <c r="D31" s="145">
        <v>2007</v>
      </c>
      <c r="E31" s="161"/>
      <c r="F31" s="107" t="s">
        <v>280</v>
      </c>
      <c r="G31" s="161"/>
      <c r="H31" s="162">
        <v>0.27638888888888885</v>
      </c>
      <c r="I31" s="155">
        <v>0</v>
      </c>
      <c r="J31" s="163"/>
      <c r="K31" s="155">
        <v>15.5</v>
      </c>
      <c r="L31" s="155">
        <v>100</v>
      </c>
      <c r="M31" s="163"/>
      <c r="N31" s="155">
        <v>199</v>
      </c>
      <c r="O31" s="155">
        <v>78</v>
      </c>
      <c r="P31" s="163"/>
      <c r="Q31" s="136">
        <v>7.2</v>
      </c>
      <c r="R31" s="164">
        <v>44</v>
      </c>
      <c r="S31" s="163"/>
      <c r="T31" s="160">
        <v>0.36805555555555558</v>
      </c>
      <c r="U31" s="165">
        <v>0</v>
      </c>
      <c r="V31" s="115"/>
      <c r="W31" s="111">
        <f>I31+L31+O31+R31+U31</f>
        <v>222</v>
      </c>
    </row>
    <row r="32" spans="1:24" x14ac:dyDescent="0.25">
      <c r="A32" s="32">
        <v>25</v>
      </c>
      <c r="B32" s="166" t="s">
        <v>121</v>
      </c>
      <c r="D32" s="146">
        <v>2007</v>
      </c>
      <c r="E32" s="22"/>
      <c r="F32" s="84" t="s">
        <v>280</v>
      </c>
      <c r="G32" s="22"/>
      <c r="H32" s="48">
        <v>0.26597222222222222</v>
      </c>
      <c r="I32" s="54">
        <v>0</v>
      </c>
      <c r="J32" s="55"/>
      <c r="K32" s="54">
        <v>13.7</v>
      </c>
      <c r="L32" s="54">
        <v>96</v>
      </c>
      <c r="M32" s="55"/>
      <c r="N32" s="54">
        <v>214</v>
      </c>
      <c r="O32" s="54">
        <v>88</v>
      </c>
      <c r="P32" s="55"/>
      <c r="Q32" s="99">
        <v>7.3</v>
      </c>
      <c r="R32" s="35">
        <v>26</v>
      </c>
      <c r="S32" s="55"/>
      <c r="T32" s="143">
        <v>0.31319444444444444</v>
      </c>
      <c r="U32" s="52">
        <v>8</v>
      </c>
      <c r="V32" s="90"/>
      <c r="W32" s="68">
        <f>I32+L32+O32+R32+U32</f>
        <v>218</v>
      </c>
    </row>
    <row r="33" spans="1:23" x14ac:dyDescent="0.25">
      <c r="A33" s="32">
        <v>25</v>
      </c>
      <c r="B33" s="166" t="s">
        <v>122</v>
      </c>
      <c r="D33" s="146">
        <v>2007</v>
      </c>
      <c r="E33" s="22"/>
      <c r="F33" s="84" t="s">
        <v>280</v>
      </c>
      <c r="G33" s="22"/>
      <c r="H33" s="48">
        <v>0.28888888888888892</v>
      </c>
      <c r="I33" s="54">
        <v>0</v>
      </c>
      <c r="J33" s="55"/>
      <c r="K33" s="54">
        <v>15.4</v>
      </c>
      <c r="L33" s="54">
        <v>62</v>
      </c>
      <c r="M33" s="55"/>
      <c r="N33" s="54">
        <v>201</v>
      </c>
      <c r="O33" s="54">
        <v>62</v>
      </c>
      <c r="P33" s="55"/>
      <c r="Q33" s="99">
        <v>6.1</v>
      </c>
      <c r="R33" s="35">
        <v>2</v>
      </c>
      <c r="S33" s="55"/>
      <c r="T33" s="143">
        <v>0.29583333333333334</v>
      </c>
      <c r="U33" s="52">
        <v>58</v>
      </c>
      <c r="V33" s="90"/>
      <c r="W33" s="68">
        <f t="shared" ref="W33:W39" si="6">I33+L33+O33+R33+U33</f>
        <v>184</v>
      </c>
    </row>
    <row r="34" spans="1:23" ht="15" customHeight="1" x14ac:dyDescent="0.25">
      <c r="A34" s="32">
        <v>26</v>
      </c>
      <c r="B34" s="190" t="s">
        <v>136</v>
      </c>
      <c r="C34" s="176"/>
      <c r="D34" s="188">
        <v>2007</v>
      </c>
      <c r="E34" s="176"/>
      <c r="F34" s="184" t="s">
        <v>281</v>
      </c>
      <c r="G34" s="176"/>
      <c r="H34" s="185">
        <v>44455.242361111108</v>
      </c>
      <c r="I34" s="186">
        <v>0</v>
      </c>
      <c r="J34" s="187"/>
      <c r="K34" s="191">
        <v>13.7</v>
      </c>
      <c r="L34" s="186">
        <v>96</v>
      </c>
      <c r="M34" s="187"/>
      <c r="N34" s="188">
        <v>200</v>
      </c>
      <c r="O34" s="186">
        <v>60</v>
      </c>
      <c r="P34" s="187"/>
      <c r="Q34" s="192">
        <v>10</v>
      </c>
      <c r="R34" s="186">
        <v>80</v>
      </c>
      <c r="S34" s="187"/>
      <c r="T34" s="185">
        <v>44455.275694444441</v>
      </c>
      <c r="U34" s="186">
        <v>100</v>
      </c>
      <c r="V34" s="176"/>
      <c r="W34" s="189">
        <f t="shared" si="6"/>
        <v>336</v>
      </c>
    </row>
    <row r="35" spans="1:23" x14ac:dyDescent="0.25">
      <c r="A35" s="32">
        <v>27</v>
      </c>
      <c r="B35" s="193" t="s">
        <v>137</v>
      </c>
      <c r="C35" s="183"/>
      <c r="D35" s="177">
        <v>2006</v>
      </c>
      <c r="E35" s="183"/>
      <c r="F35" s="178" t="s">
        <v>281</v>
      </c>
      <c r="G35" s="183"/>
      <c r="H35" s="179">
        <v>44455.229166666664</v>
      </c>
      <c r="I35" s="180">
        <v>20</v>
      </c>
      <c r="J35" s="181"/>
      <c r="K35" s="194">
        <v>14</v>
      </c>
      <c r="L35" s="180">
        <v>100</v>
      </c>
      <c r="M35" s="181"/>
      <c r="N35" s="177">
        <v>210</v>
      </c>
      <c r="O35" s="180">
        <v>100</v>
      </c>
      <c r="P35" s="181"/>
      <c r="Q35" s="195">
        <v>9.1999999999999993</v>
      </c>
      <c r="R35" s="180">
        <v>84</v>
      </c>
      <c r="S35" s="181"/>
      <c r="T35" s="179">
        <v>44455.284722222219</v>
      </c>
      <c r="U35" s="180">
        <v>100</v>
      </c>
      <c r="V35" s="183"/>
      <c r="W35" s="182">
        <f t="shared" si="6"/>
        <v>404</v>
      </c>
    </row>
    <row r="36" spans="1:23" x14ac:dyDescent="0.25">
      <c r="A36" s="32">
        <v>28</v>
      </c>
      <c r="B36" s="190" t="s">
        <v>138</v>
      </c>
      <c r="C36" s="176"/>
      <c r="D36" s="188">
        <v>2007</v>
      </c>
      <c r="E36" s="176"/>
      <c r="F36" s="184" t="s">
        <v>281</v>
      </c>
      <c r="G36" s="176"/>
      <c r="H36" s="185">
        <v>44455.253472222219</v>
      </c>
      <c r="I36" s="186">
        <v>0</v>
      </c>
      <c r="J36" s="187"/>
      <c r="K36" s="191">
        <v>13.5</v>
      </c>
      <c r="L36" s="186">
        <v>100</v>
      </c>
      <c r="M36" s="187"/>
      <c r="N36" s="188">
        <v>200</v>
      </c>
      <c r="O36" s="186">
        <v>60</v>
      </c>
      <c r="P36" s="187"/>
      <c r="Q36" s="192">
        <v>9</v>
      </c>
      <c r="R36" s="186">
        <v>60</v>
      </c>
      <c r="S36" s="187"/>
      <c r="T36" s="185">
        <v>44455.270833333336</v>
      </c>
      <c r="U36" s="186">
        <v>100</v>
      </c>
      <c r="V36" s="176"/>
      <c r="W36" s="189">
        <f t="shared" si="6"/>
        <v>320</v>
      </c>
    </row>
    <row r="37" spans="1:23" x14ac:dyDescent="0.25">
      <c r="A37" s="32">
        <v>29</v>
      </c>
      <c r="B37" s="190" t="s">
        <v>139</v>
      </c>
      <c r="C37" s="176"/>
      <c r="D37" s="188">
        <v>2007</v>
      </c>
      <c r="E37" s="176"/>
      <c r="F37" s="184" t="s">
        <v>281</v>
      </c>
      <c r="G37" s="176"/>
      <c r="H37" s="185">
        <v>44455.291666666664</v>
      </c>
      <c r="I37" s="186">
        <v>0</v>
      </c>
      <c r="J37" s="187"/>
      <c r="K37" s="191">
        <v>14.2</v>
      </c>
      <c r="L37" s="186">
        <v>86</v>
      </c>
      <c r="M37" s="187"/>
      <c r="N37" s="188">
        <v>180</v>
      </c>
      <c r="O37" s="186">
        <v>20</v>
      </c>
      <c r="P37" s="187"/>
      <c r="Q37" s="192">
        <v>8</v>
      </c>
      <c r="R37" s="186">
        <v>40</v>
      </c>
      <c r="S37" s="187"/>
      <c r="T37" s="384">
        <v>44455.3125</v>
      </c>
      <c r="U37" s="186">
        <v>10</v>
      </c>
      <c r="V37" s="176"/>
      <c r="W37" s="189">
        <f t="shared" si="6"/>
        <v>156</v>
      </c>
    </row>
    <row r="38" spans="1:23" ht="15" customHeight="1" x14ac:dyDescent="0.25">
      <c r="A38" s="32">
        <v>30</v>
      </c>
      <c r="B38" s="193" t="s">
        <v>140</v>
      </c>
      <c r="C38" s="183"/>
      <c r="D38" s="177">
        <v>2007</v>
      </c>
      <c r="E38" s="183"/>
      <c r="F38" s="178" t="s">
        <v>281</v>
      </c>
      <c r="G38" s="183"/>
      <c r="H38" s="179">
        <v>44455.270833333336</v>
      </c>
      <c r="I38" s="180">
        <v>0</v>
      </c>
      <c r="J38" s="181"/>
      <c r="K38" s="194">
        <v>15.8</v>
      </c>
      <c r="L38" s="180">
        <v>94</v>
      </c>
      <c r="M38" s="181"/>
      <c r="N38" s="177">
        <v>200</v>
      </c>
      <c r="O38" s="180">
        <v>80</v>
      </c>
      <c r="P38" s="181"/>
      <c r="Q38" s="195">
        <v>7</v>
      </c>
      <c r="R38" s="180">
        <v>40</v>
      </c>
      <c r="S38" s="181"/>
      <c r="T38" s="179">
        <v>44455.32916666667</v>
      </c>
      <c r="U38" s="180">
        <v>12</v>
      </c>
      <c r="V38" s="183"/>
      <c r="W38" s="182">
        <f t="shared" si="6"/>
        <v>226</v>
      </c>
    </row>
    <row r="39" spans="1:23" ht="15" customHeight="1" x14ac:dyDescent="0.25">
      <c r="A39" s="32">
        <v>31</v>
      </c>
      <c r="B39" s="193" t="s">
        <v>141</v>
      </c>
      <c r="C39" s="183"/>
      <c r="D39" s="177">
        <v>2006</v>
      </c>
      <c r="E39" s="183"/>
      <c r="F39" s="178" t="s">
        <v>281</v>
      </c>
      <c r="G39" s="183"/>
      <c r="H39" s="196">
        <v>44455.28402777778</v>
      </c>
      <c r="I39" s="180">
        <v>0</v>
      </c>
      <c r="J39" s="181"/>
      <c r="K39" s="194">
        <v>16.2</v>
      </c>
      <c r="L39" s="180">
        <v>86</v>
      </c>
      <c r="M39" s="181"/>
      <c r="N39" s="177">
        <v>180</v>
      </c>
      <c r="O39" s="180">
        <v>40</v>
      </c>
      <c r="P39" s="181"/>
      <c r="Q39" s="195">
        <v>6.5</v>
      </c>
      <c r="R39" s="180">
        <v>30</v>
      </c>
      <c r="S39" s="181"/>
      <c r="T39" s="196">
        <v>44455.350694444445</v>
      </c>
      <c r="U39" s="180">
        <v>0</v>
      </c>
      <c r="V39" s="183"/>
      <c r="W39" s="182">
        <f t="shared" si="6"/>
        <v>156</v>
      </c>
    </row>
    <row r="40" spans="1:23" ht="15" customHeight="1" x14ac:dyDescent="0.25">
      <c r="A40" s="32">
        <v>32</v>
      </c>
      <c r="B40" s="104" t="s">
        <v>169</v>
      </c>
      <c r="C40" s="115"/>
      <c r="D40" s="106">
        <v>2007</v>
      </c>
      <c r="E40" s="115"/>
      <c r="F40" s="107" t="s">
        <v>162</v>
      </c>
      <c r="G40" s="115"/>
      <c r="H40" s="110">
        <v>0.21319444444444444</v>
      </c>
      <c r="I40" s="108">
        <v>70</v>
      </c>
      <c r="J40" s="109"/>
      <c r="K40" s="138">
        <v>14.8</v>
      </c>
      <c r="L40" s="108">
        <v>100</v>
      </c>
      <c r="M40" s="109"/>
      <c r="N40" s="108">
        <v>194</v>
      </c>
      <c r="O40" s="108">
        <v>68</v>
      </c>
      <c r="P40" s="109"/>
      <c r="Q40" s="125">
        <v>7</v>
      </c>
      <c r="R40" s="108">
        <v>40</v>
      </c>
      <c r="S40" s="109"/>
      <c r="T40" s="110">
        <v>0.32916666666666666</v>
      </c>
      <c r="U40" s="137">
        <v>12</v>
      </c>
      <c r="V40" s="115"/>
      <c r="W40" s="111">
        <f>I40+L40+O40+R40+U40</f>
        <v>290</v>
      </c>
    </row>
    <row r="41" spans="1:23" ht="15" customHeight="1" x14ac:dyDescent="0.25">
      <c r="A41" s="32">
        <v>33</v>
      </c>
      <c r="B41" s="95" t="s">
        <v>168</v>
      </c>
      <c r="C41" s="90"/>
      <c r="D41" s="91">
        <v>2007</v>
      </c>
      <c r="E41" s="90"/>
      <c r="F41" s="84" t="s">
        <v>162</v>
      </c>
      <c r="G41" s="90"/>
      <c r="H41" s="97">
        <v>0.21736111111111112</v>
      </c>
      <c r="I41" s="96">
        <v>40</v>
      </c>
      <c r="J41" s="98"/>
      <c r="K41" s="46">
        <v>14</v>
      </c>
      <c r="L41" s="96">
        <v>90</v>
      </c>
      <c r="M41" s="98"/>
      <c r="N41" s="96">
        <v>215</v>
      </c>
      <c r="O41" s="96">
        <v>90</v>
      </c>
      <c r="P41" s="98"/>
      <c r="Q41" s="93">
        <v>8.1999999999999993</v>
      </c>
      <c r="R41" s="96">
        <v>44</v>
      </c>
      <c r="S41" s="98"/>
      <c r="T41" s="97">
        <v>0.27569444444444446</v>
      </c>
      <c r="U41" s="100">
        <v>100</v>
      </c>
      <c r="V41" s="90"/>
      <c r="W41" s="68">
        <f t="shared" ref="W41" si="7">I41+L41+O41+R41+U41</f>
        <v>364</v>
      </c>
    </row>
    <row r="42" spans="1:23" ht="15" customHeight="1" x14ac:dyDescent="0.25">
      <c r="A42" s="32">
        <v>34</v>
      </c>
      <c r="B42" s="94" t="s">
        <v>195</v>
      </c>
      <c r="C42" s="257"/>
      <c r="D42" s="91">
        <v>2007</v>
      </c>
      <c r="E42" s="51"/>
      <c r="F42" s="172" t="s">
        <v>283</v>
      </c>
      <c r="G42" s="51"/>
      <c r="H42" s="229">
        <v>0.25625000000000003</v>
      </c>
      <c r="I42" s="230">
        <v>0</v>
      </c>
      <c r="J42" s="231"/>
      <c r="K42" s="230">
        <v>14.4</v>
      </c>
      <c r="L42" s="230">
        <v>82</v>
      </c>
      <c r="M42" s="231"/>
      <c r="N42" s="91">
        <v>225</v>
      </c>
      <c r="O42" s="91">
        <v>100</v>
      </c>
      <c r="P42" s="92"/>
      <c r="Q42" s="244">
        <v>6.8</v>
      </c>
      <c r="R42" s="258">
        <v>16</v>
      </c>
      <c r="S42" s="55"/>
      <c r="T42" s="259">
        <v>0.33263888888888887</v>
      </c>
      <c r="U42" s="91">
        <v>0</v>
      </c>
      <c r="V42" s="90"/>
      <c r="W42" s="68">
        <f>I42+L42+O42+R42+U42</f>
        <v>198</v>
      </c>
    </row>
    <row r="43" spans="1:23" ht="15" customHeight="1" x14ac:dyDescent="0.25">
      <c r="A43" s="32">
        <v>35</v>
      </c>
      <c r="B43" s="94" t="s">
        <v>170</v>
      </c>
      <c r="C43" s="51"/>
      <c r="D43" s="91">
        <v>2007</v>
      </c>
      <c r="E43" s="51"/>
      <c r="F43" s="172" t="s">
        <v>283</v>
      </c>
      <c r="G43" s="51"/>
      <c r="H43" s="229">
        <v>0.26874999999999999</v>
      </c>
      <c r="I43" s="230">
        <v>0</v>
      </c>
      <c r="J43" s="231"/>
      <c r="K43" s="230">
        <v>14.5</v>
      </c>
      <c r="L43" s="230">
        <v>80</v>
      </c>
      <c r="M43" s="231"/>
      <c r="N43" s="91">
        <v>235</v>
      </c>
      <c r="O43" s="230">
        <v>100</v>
      </c>
      <c r="P43" s="231"/>
      <c r="Q43" s="246">
        <v>9.1</v>
      </c>
      <c r="R43" s="230">
        <v>62</v>
      </c>
      <c r="S43" s="231"/>
      <c r="T43" s="229">
        <v>0.3</v>
      </c>
      <c r="U43" s="247">
        <v>46</v>
      </c>
      <c r="V43" s="90"/>
      <c r="W43" s="68">
        <f t="shared" ref="W43:W47" si="8">I43+L43+O43+R43+U43</f>
        <v>288</v>
      </c>
    </row>
    <row r="44" spans="1:23" ht="15" customHeight="1" x14ac:dyDescent="0.25">
      <c r="A44" s="32">
        <v>36</v>
      </c>
      <c r="B44" s="94" t="s">
        <v>196</v>
      </c>
      <c r="C44" s="260"/>
      <c r="D44" s="91">
        <v>2006</v>
      </c>
      <c r="E44" s="51"/>
      <c r="F44" s="172" t="s">
        <v>283</v>
      </c>
      <c r="G44" s="51"/>
      <c r="H44" s="229">
        <v>0.31944444444444448</v>
      </c>
      <c r="I44" s="230">
        <v>0</v>
      </c>
      <c r="J44" s="231"/>
      <c r="K44" s="230">
        <v>13.6</v>
      </c>
      <c r="L44" s="230">
        <v>98</v>
      </c>
      <c r="M44" s="231"/>
      <c r="N44" s="91">
        <v>190</v>
      </c>
      <c r="O44" s="91">
        <v>40</v>
      </c>
      <c r="P44" s="92"/>
      <c r="Q44" s="244">
        <v>7.9</v>
      </c>
      <c r="R44" s="91">
        <v>38</v>
      </c>
      <c r="S44" s="92"/>
      <c r="T44" s="73">
        <v>0.41180555555555554</v>
      </c>
      <c r="U44" s="91">
        <v>0</v>
      </c>
      <c r="V44" s="90"/>
      <c r="W44" s="68">
        <f t="shared" si="8"/>
        <v>176</v>
      </c>
    </row>
    <row r="45" spans="1:23" ht="15" customHeight="1" x14ac:dyDescent="0.25">
      <c r="A45" s="32">
        <v>37</v>
      </c>
      <c r="B45" s="94" t="s">
        <v>197</v>
      </c>
      <c r="C45" s="261"/>
      <c r="D45" s="91">
        <v>2006</v>
      </c>
      <c r="E45" s="51"/>
      <c r="F45" s="172" t="s">
        <v>283</v>
      </c>
      <c r="G45" s="51"/>
      <c r="H45" s="229">
        <v>0.22222222222222221</v>
      </c>
      <c r="I45" s="230">
        <v>26</v>
      </c>
      <c r="J45" s="231"/>
      <c r="K45" s="230">
        <v>13.4</v>
      </c>
      <c r="L45" s="230">
        <v>100</v>
      </c>
      <c r="M45" s="231"/>
      <c r="N45" s="91">
        <v>240</v>
      </c>
      <c r="O45" s="91">
        <v>100</v>
      </c>
      <c r="P45" s="92"/>
      <c r="Q45" s="244">
        <v>9.5</v>
      </c>
      <c r="R45" s="91">
        <v>70</v>
      </c>
      <c r="S45" s="92"/>
      <c r="T45" s="73">
        <v>0.2902777777777778</v>
      </c>
      <c r="U45" s="91">
        <v>74</v>
      </c>
      <c r="V45" s="90"/>
      <c r="W45" s="68">
        <f t="shared" si="8"/>
        <v>370</v>
      </c>
    </row>
    <row r="46" spans="1:23" ht="15" customHeight="1" x14ac:dyDescent="0.25">
      <c r="A46" s="32">
        <v>38</v>
      </c>
      <c r="B46" s="94" t="s">
        <v>172</v>
      </c>
      <c r="C46" s="262"/>
      <c r="D46" s="91">
        <v>2007</v>
      </c>
      <c r="E46" s="51"/>
      <c r="F46" s="172" t="s">
        <v>283</v>
      </c>
      <c r="G46" s="51"/>
      <c r="H46" s="73">
        <v>0.26597222222222222</v>
      </c>
      <c r="I46" s="91">
        <v>0</v>
      </c>
      <c r="J46" s="92"/>
      <c r="K46" s="91">
        <v>15.9</v>
      </c>
      <c r="L46" s="91">
        <v>52</v>
      </c>
      <c r="M46" s="92"/>
      <c r="N46" s="96">
        <v>175</v>
      </c>
      <c r="O46" s="91">
        <v>10</v>
      </c>
      <c r="P46" s="92"/>
      <c r="Q46" s="244">
        <v>6.2</v>
      </c>
      <c r="R46" s="91">
        <v>4</v>
      </c>
      <c r="S46" s="92"/>
      <c r="T46" s="143">
        <v>0.3666666666666667</v>
      </c>
      <c r="U46" s="91">
        <v>0</v>
      </c>
      <c r="V46" s="90"/>
      <c r="W46" s="68">
        <f t="shared" si="8"/>
        <v>66</v>
      </c>
    </row>
    <row r="47" spans="1:23" x14ac:dyDescent="0.25">
      <c r="A47" s="32">
        <v>39</v>
      </c>
      <c r="B47" s="94" t="s">
        <v>173</v>
      </c>
      <c r="C47" s="260"/>
      <c r="D47" s="91">
        <v>2007</v>
      </c>
      <c r="E47" s="51"/>
      <c r="F47" s="172" t="s">
        <v>283</v>
      </c>
      <c r="G47" s="51"/>
      <c r="H47" s="229">
        <v>0.21736111111111112</v>
      </c>
      <c r="I47" s="230">
        <v>40</v>
      </c>
      <c r="J47" s="231"/>
      <c r="K47" s="85">
        <v>14.4</v>
      </c>
      <c r="L47" s="230">
        <v>82</v>
      </c>
      <c r="M47" s="231"/>
      <c r="N47" s="96">
        <v>185</v>
      </c>
      <c r="O47" s="230">
        <v>30</v>
      </c>
      <c r="P47" s="231"/>
      <c r="Q47" s="263" t="s">
        <v>198</v>
      </c>
      <c r="R47" s="230">
        <v>66</v>
      </c>
      <c r="S47" s="231"/>
      <c r="T47" s="229">
        <v>0.28194444444444444</v>
      </c>
      <c r="U47" s="247">
        <v>98</v>
      </c>
      <c r="V47" s="90"/>
      <c r="W47" s="68">
        <f t="shared" si="8"/>
        <v>316</v>
      </c>
    </row>
    <row r="48" spans="1:23" x14ac:dyDescent="0.25">
      <c r="A48" s="32">
        <v>40</v>
      </c>
      <c r="B48" s="122" t="s">
        <v>199</v>
      </c>
      <c r="C48" s="264"/>
      <c r="D48" s="106">
        <v>2006</v>
      </c>
      <c r="E48" s="210"/>
      <c r="F48" s="167" t="s">
        <v>283</v>
      </c>
      <c r="G48" s="210"/>
      <c r="H48" s="121">
        <v>0.22430555555555556</v>
      </c>
      <c r="I48" s="106">
        <v>34</v>
      </c>
      <c r="J48" s="118"/>
      <c r="K48" s="106">
        <v>14.4</v>
      </c>
      <c r="L48" s="114">
        <v>100</v>
      </c>
      <c r="M48" s="118"/>
      <c r="N48" s="108">
        <v>180</v>
      </c>
      <c r="O48" s="106">
        <v>40</v>
      </c>
      <c r="P48" s="118"/>
      <c r="Q48" s="255">
        <v>5.3</v>
      </c>
      <c r="R48" s="106">
        <v>6</v>
      </c>
      <c r="S48" s="118"/>
      <c r="T48" s="265">
        <v>0.38472222222222219</v>
      </c>
      <c r="U48" s="106">
        <v>0</v>
      </c>
      <c r="V48" s="115"/>
      <c r="W48" s="111">
        <f>I48+L48+O48+R48+U48</f>
        <v>180</v>
      </c>
    </row>
    <row r="49" spans="1:23" x14ac:dyDescent="0.25">
      <c r="A49" s="32">
        <v>41</v>
      </c>
      <c r="B49" s="122" t="s">
        <v>177</v>
      </c>
      <c r="C49" s="264"/>
      <c r="D49" s="106">
        <v>2007</v>
      </c>
      <c r="E49" s="210"/>
      <c r="F49" s="167" t="s">
        <v>283</v>
      </c>
      <c r="G49" s="210"/>
      <c r="H49" s="121">
        <v>0.2298611111111111</v>
      </c>
      <c r="I49" s="106">
        <v>18</v>
      </c>
      <c r="J49" s="210"/>
      <c r="K49" s="106">
        <v>16.5</v>
      </c>
      <c r="L49" s="106">
        <v>80</v>
      </c>
      <c r="M49" s="210"/>
      <c r="N49" s="266">
        <v>225</v>
      </c>
      <c r="O49" s="267">
        <v>100</v>
      </c>
      <c r="P49" s="210"/>
      <c r="Q49" s="255">
        <v>7.4</v>
      </c>
      <c r="R49" s="106">
        <v>48</v>
      </c>
      <c r="S49" s="210"/>
      <c r="T49" s="160">
        <v>0.3215277777777778</v>
      </c>
      <c r="U49" s="106">
        <v>34</v>
      </c>
      <c r="V49" s="115"/>
      <c r="W49" s="111">
        <f>I49+L49+O49+R49+U49</f>
        <v>280</v>
      </c>
    </row>
    <row r="50" spans="1:23" x14ac:dyDescent="0.25">
      <c r="A50" s="32">
        <v>42</v>
      </c>
      <c r="B50" s="122" t="s">
        <v>200</v>
      </c>
      <c r="C50" s="210"/>
      <c r="D50" s="106">
        <v>2007</v>
      </c>
      <c r="E50" s="210"/>
      <c r="F50" s="167" t="s">
        <v>283</v>
      </c>
      <c r="G50" s="210"/>
      <c r="H50" s="121">
        <v>0.26041666666666669</v>
      </c>
      <c r="I50" s="106">
        <v>0</v>
      </c>
      <c r="J50" s="118"/>
      <c r="K50" s="106">
        <v>17.100000000000001</v>
      </c>
      <c r="L50" s="106">
        <v>68</v>
      </c>
      <c r="M50" s="118"/>
      <c r="N50" s="266">
        <v>215</v>
      </c>
      <c r="O50" s="106">
        <v>100</v>
      </c>
      <c r="P50" s="118"/>
      <c r="Q50" s="255">
        <v>7</v>
      </c>
      <c r="R50" s="106">
        <v>40</v>
      </c>
      <c r="S50" s="118"/>
      <c r="T50" s="121">
        <v>0.3347222222222222</v>
      </c>
      <c r="U50" s="106">
        <v>0</v>
      </c>
      <c r="V50" s="115"/>
      <c r="W50" s="111">
        <f>I50+L50+O50+R50+U50</f>
        <v>208</v>
      </c>
    </row>
    <row r="51" spans="1:23" x14ac:dyDescent="0.25">
      <c r="A51" s="32">
        <v>43</v>
      </c>
      <c r="B51" s="268" t="s">
        <v>201</v>
      </c>
      <c r="C51" s="51"/>
      <c r="D51" s="91">
        <v>2006</v>
      </c>
      <c r="E51" s="51"/>
      <c r="F51" s="172" t="s">
        <v>283</v>
      </c>
      <c r="G51" s="51"/>
      <c r="H51" s="73">
        <v>0.25347222222222221</v>
      </c>
      <c r="I51" s="91">
        <v>0</v>
      </c>
      <c r="J51" s="92"/>
      <c r="K51" s="59">
        <v>15.1</v>
      </c>
      <c r="L51" s="91">
        <v>68</v>
      </c>
      <c r="M51" s="92"/>
      <c r="N51" s="91">
        <v>215</v>
      </c>
      <c r="O51" s="91">
        <v>90</v>
      </c>
      <c r="P51" s="92"/>
      <c r="Q51" s="244">
        <v>9.1999999999999993</v>
      </c>
      <c r="R51" s="91">
        <v>64</v>
      </c>
      <c r="S51" s="92"/>
      <c r="T51" s="73">
        <v>0.4201388888888889</v>
      </c>
      <c r="U51" s="91">
        <v>0</v>
      </c>
      <c r="V51" s="90"/>
      <c r="W51" s="68">
        <f>I51+L51+O51+R51+U51</f>
        <v>222</v>
      </c>
    </row>
    <row r="52" spans="1:23" x14ac:dyDescent="0.25">
      <c r="A52" s="32">
        <v>44</v>
      </c>
      <c r="B52" s="95" t="s">
        <v>225</v>
      </c>
      <c r="C52" s="90"/>
      <c r="D52" s="91">
        <v>2007</v>
      </c>
      <c r="E52" s="90"/>
      <c r="F52" s="84" t="s">
        <v>212</v>
      </c>
      <c r="G52" s="90"/>
      <c r="H52" s="97">
        <v>0.23124999999999998</v>
      </c>
      <c r="I52" s="96">
        <v>0</v>
      </c>
      <c r="J52" s="98"/>
      <c r="K52" s="271">
        <v>13.3</v>
      </c>
      <c r="L52" s="96">
        <v>100</v>
      </c>
      <c r="M52" s="98"/>
      <c r="N52" s="96">
        <v>225</v>
      </c>
      <c r="O52" s="96">
        <v>100</v>
      </c>
      <c r="P52" s="98"/>
      <c r="Q52" s="99">
        <v>9</v>
      </c>
      <c r="R52" s="96">
        <v>60</v>
      </c>
      <c r="S52" s="98"/>
      <c r="T52" s="97">
        <v>0.27152777777777776</v>
      </c>
      <c r="U52" s="100">
        <v>100</v>
      </c>
      <c r="V52" s="90"/>
      <c r="W52" s="68">
        <f>I52+L52+O52+R52+U52</f>
        <v>360</v>
      </c>
    </row>
    <row r="53" spans="1:23" x14ac:dyDescent="0.25">
      <c r="A53" s="32">
        <v>45</v>
      </c>
      <c r="B53" s="95" t="s">
        <v>226</v>
      </c>
      <c r="C53" s="90"/>
      <c r="D53" s="91">
        <v>2007</v>
      </c>
      <c r="E53" s="90"/>
      <c r="F53" s="84" t="s">
        <v>212</v>
      </c>
      <c r="G53" s="90"/>
      <c r="H53" s="97">
        <v>0.25347222222222221</v>
      </c>
      <c r="I53" s="96">
        <v>0</v>
      </c>
      <c r="J53" s="98"/>
      <c r="K53" s="54">
        <v>14.2</v>
      </c>
      <c r="L53" s="96">
        <v>86</v>
      </c>
      <c r="M53" s="98"/>
      <c r="N53" s="96">
        <v>215</v>
      </c>
      <c r="O53" s="96">
        <v>90</v>
      </c>
      <c r="P53" s="98"/>
      <c r="Q53" s="99">
        <v>6.2</v>
      </c>
      <c r="R53" s="96">
        <v>4</v>
      </c>
      <c r="S53" s="98"/>
      <c r="T53" s="97">
        <v>0.30138888888888887</v>
      </c>
      <c r="U53" s="100">
        <v>42</v>
      </c>
      <c r="V53" s="90"/>
      <c r="W53" s="68">
        <f t="shared" ref="W53:W58" si="9">I53+L53+O53+R53+U53</f>
        <v>222</v>
      </c>
    </row>
    <row r="54" spans="1:23" x14ac:dyDescent="0.25">
      <c r="A54" s="32">
        <v>46</v>
      </c>
      <c r="B54" s="94" t="s">
        <v>227</v>
      </c>
      <c r="C54" s="90"/>
      <c r="D54" s="91">
        <v>2007</v>
      </c>
      <c r="E54" s="90"/>
      <c r="F54" s="84" t="s">
        <v>212</v>
      </c>
      <c r="G54" s="90"/>
      <c r="H54" s="73">
        <v>0.27777777777777779</v>
      </c>
      <c r="I54" s="91">
        <v>0</v>
      </c>
      <c r="J54" s="92"/>
      <c r="K54" s="54">
        <v>12.6</v>
      </c>
      <c r="L54" s="102">
        <v>100</v>
      </c>
      <c r="M54" s="92"/>
      <c r="N54" s="91">
        <v>225</v>
      </c>
      <c r="O54" s="102">
        <v>100</v>
      </c>
      <c r="P54" s="92"/>
      <c r="Q54" s="93">
        <v>7.2</v>
      </c>
      <c r="R54" s="91">
        <v>24</v>
      </c>
      <c r="S54" s="92"/>
      <c r="T54" s="143">
        <v>0.2986111111111111</v>
      </c>
      <c r="U54" s="102">
        <v>50</v>
      </c>
      <c r="V54" s="90"/>
      <c r="W54" s="68">
        <f t="shared" si="9"/>
        <v>274</v>
      </c>
    </row>
    <row r="55" spans="1:23" x14ac:dyDescent="0.25">
      <c r="A55" s="32">
        <v>47</v>
      </c>
      <c r="B55" s="122" t="s">
        <v>228</v>
      </c>
      <c r="C55" s="115"/>
      <c r="D55" s="106">
        <v>2007</v>
      </c>
      <c r="E55" s="115"/>
      <c r="F55" s="107" t="s">
        <v>212</v>
      </c>
      <c r="G55" s="115"/>
      <c r="H55" s="121">
        <v>0.25694444444444448</v>
      </c>
      <c r="I55" s="106">
        <v>0</v>
      </c>
      <c r="J55" s="118"/>
      <c r="K55" s="106" t="s">
        <v>215</v>
      </c>
      <c r="L55" s="106"/>
      <c r="M55" s="118"/>
      <c r="N55" s="106" t="s">
        <v>215</v>
      </c>
      <c r="O55" s="106"/>
      <c r="P55" s="118"/>
      <c r="Q55" s="125" t="s">
        <v>215</v>
      </c>
      <c r="R55" s="106"/>
      <c r="S55" s="118"/>
      <c r="T55" s="121" t="s">
        <v>215</v>
      </c>
      <c r="U55" s="106"/>
      <c r="V55" s="115"/>
      <c r="W55" s="111">
        <f t="shared" si="9"/>
        <v>0</v>
      </c>
    </row>
    <row r="56" spans="1:23" x14ac:dyDescent="0.25">
      <c r="A56" s="32">
        <v>48</v>
      </c>
      <c r="B56" s="94" t="s">
        <v>229</v>
      </c>
      <c r="C56" s="90"/>
      <c r="D56" s="91">
        <v>2006</v>
      </c>
      <c r="E56" s="90"/>
      <c r="F56" s="84" t="s">
        <v>212</v>
      </c>
      <c r="G56" s="90"/>
      <c r="H56" s="73">
        <v>0.21180555555555555</v>
      </c>
      <c r="I56" s="91">
        <v>60</v>
      </c>
      <c r="J56" s="92"/>
      <c r="K56" s="271">
        <v>13</v>
      </c>
      <c r="L56" s="91">
        <v>100</v>
      </c>
      <c r="M56" s="92"/>
      <c r="N56" s="91">
        <v>240</v>
      </c>
      <c r="O56" s="91">
        <v>100</v>
      </c>
      <c r="P56" s="92"/>
      <c r="Q56" s="93">
        <v>8.8000000000000007</v>
      </c>
      <c r="R56" s="91">
        <v>56</v>
      </c>
      <c r="S56" s="92"/>
      <c r="T56" s="73">
        <v>0.2722222222222222</v>
      </c>
      <c r="U56" s="91">
        <v>100</v>
      </c>
      <c r="V56" s="90"/>
      <c r="W56" s="68">
        <f t="shared" si="9"/>
        <v>416</v>
      </c>
    </row>
    <row r="57" spans="1:23" x14ac:dyDescent="0.25">
      <c r="A57" s="32">
        <v>49</v>
      </c>
      <c r="B57" s="325" t="s">
        <v>254</v>
      </c>
      <c r="C57" s="292"/>
      <c r="D57" s="299">
        <v>2007</v>
      </c>
      <c r="E57" s="292"/>
      <c r="F57" s="280" t="s">
        <v>231</v>
      </c>
      <c r="G57" s="292"/>
      <c r="H57" s="294">
        <v>0.27569444444444402</v>
      </c>
      <c r="I57" s="295">
        <v>0</v>
      </c>
      <c r="J57" s="296"/>
      <c r="K57" s="295">
        <v>15.8</v>
      </c>
      <c r="L57" s="295">
        <v>94</v>
      </c>
      <c r="M57" s="296"/>
      <c r="N57" s="299">
        <v>210</v>
      </c>
      <c r="O57" s="295">
        <v>100</v>
      </c>
      <c r="P57" s="296"/>
      <c r="Q57" s="324">
        <v>6.7</v>
      </c>
      <c r="R57" s="295">
        <v>34</v>
      </c>
      <c r="S57" s="296"/>
      <c r="T57" s="294">
        <v>0.33124999999999999</v>
      </c>
      <c r="U57" s="295">
        <v>6</v>
      </c>
      <c r="V57" s="292"/>
      <c r="W57" s="282">
        <f t="shared" si="9"/>
        <v>234</v>
      </c>
    </row>
    <row r="58" spans="1:23" x14ac:dyDescent="0.25">
      <c r="A58" s="32">
        <v>50</v>
      </c>
      <c r="B58" s="325" t="s">
        <v>255</v>
      </c>
      <c r="C58" s="292"/>
      <c r="D58" s="299">
        <v>2007</v>
      </c>
      <c r="E58" s="292"/>
      <c r="F58" s="280" t="s">
        <v>231</v>
      </c>
      <c r="G58" s="292"/>
      <c r="H58" s="294">
        <v>0.28125</v>
      </c>
      <c r="I58" s="295">
        <v>0</v>
      </c>
      <c r="J58" s="296"/>
      <c r="K58" s="295">
        <v>16.899999999999999</v>
      </c>
      <c r="L58" s="295">
        <v>72</v>
      </c>
      <c r="M58" s="296"/>
      <c r="N58" s="299">
        <v>212</v>
      </c>
      <c r="O58" s="295">
        <v>100</v>
      </c>
      <c r="P58" s="296"/>
      <c r="Q58" s="324">
        <v>8.6</v>
      </c>
      <c r="R58" s="295">
        <v>72</v>
      </c>
      <c r="S58" s="296"/>
      <c r="T58" s="294">
        <v>0.34513888888888899</v>
      </c>
      <c r="U58" s="295">
        <v>0</v>
      </c>
      <c r="V58" s="292"/>
      <c r="W58" s="282">
        <f t="shared" si="9"/>
        <v>244</v>
      </c>
    </row>
    <row r="59" spans="1:23" x14ac:dyDescent="0.25">
      <c r="A59" s="32">
        <v>51</v>
      </c>
      <c r="B59" s="335" t="s">
        <v>256</v>
      </c>
      <c r="C59" s="292"/>
      <c r="D59" s="299">
        <v>2007</v>
      </c>
      <c r="E59" s="292"/>
      <c r="F59" s="280" t="s">
        <v>231</v>
      </c>
      <c r="G59" s="292"/>
      <c r="H59" s="323">
        <v>0.266666666666667</v>
      </c>
      <c r="I59" s="299">
        <v>0</v>
      </c>
      <c r="J59" s="281"/>
      <c r="K59" s="336">
        <v>14.3</v>
      </c>
      <c r="L59" s="295">
        <v>100</v>
      </c>
      <c r="M59" s="281"/>
      <c r="N59" s="299">
        <v>208</v>
      </c>
      <c r="O59" s="337">
        <v>96</v>
      </c>
      <c r="P59" s="281"/>
      <c r="Q59" s="338">
        <v>7.2</v>
      </c>
      <c r="R59" s="299">
        <v>44</v>
      </c>
      <c r="S59" s="281"/>
      <c r="T59" s="294">
        <v>0.34166666666666662</v>
      </c>
      <c r="U59" s="337">
        <v>0</v>
      </c>
      <c r="V59" s="292"/>
      <c r="W59" s="282">
        <f>I59+L59+O59+R59+U59</f>
        <v>240</v>
      </c>
    </row>
    <row r="60" spans="1:23" x14ac:dyDescent="0.25">
      <c r="A60" s="32">
        <v>52</v>
      </c>
      <c r="B60" s="339" t="s">
        <v>257</v>
      </c>
      <c r="C60" s="90"/>
      <c r="D60" s="340">
        <v>2007</v>
      </c>
      <c r="E60" s="90"/>
      <c r="F60" s="341" t="s">
        <v>258</v>
      </c>
      <c r="G60" s="90"/>
      <c r="H60" s="342">
        <v>0.21875</v>
      </c>
      <c r="I60" s="343">
        <v>36</v>
      </c>
      <c r="J60" s="98"/>
      <c r="K60" s="343">
        <v>14.8</v>
      </c>
      <c r="L60" s="343">
        <v>74</v>
      </c>
      <c r="M60" s="98"/>
      <c r="N60" s="343">
        <v>205</v>
      </c>
      <c r="O60" s="343">
        <v>70</v>
      </c>
      <c r="P60" s="98"/>
      <c r="Q60" s="344">
        <v>7.4</v>
      </c>
      <c r="R60" s="343">
        <v>28</v>
      </c>
      <c r="S60" s="98"/>
      <c r="T60" s="342">
        <v>0.30833333333333335</v>
      </c>
      <c r="U60" s="345">
        <v>22</v>
      </c>
      <c r="V60" s="90"/>
      <c r="W60" s="346">
        <f>I60+L60+O60+R60+U60</f>
        <v>230</v>
      </c>
    </row>
    <row r="61" spans="1:23" x14ac:dyDescent="0.25">
      <c r="A61" s="32">
        <v>53</v>
      </c>
      <c r="B61" s="339" t="s">
        <v>259</v>
      </c>
      <c r="C61" s="90"/>
      <c r="D61" s="340">
        <v>2007</v>
      </c>
      <c r="E61" s="90"/>
      <c r="F61" s="341" t="s">
        <v>258</v>
      </c>
      <c r="G61" s="90"/>
      <c r="H61" s="342">
        <v>0.21527777777777779</v>
      </c>
      <c r="I61" s="343">
        <v>50</v>
      </c>
      <c r="J61" s="98"/>
      <c r="K61" s="343">
        <v>17.2</v>
      </c>
      <c r="L61" s="343">
        <v>26</v>
      </c>
      <c r="M61" s="98"/>
      <c r="N61" s="343">
        <v>195</v>
      </c>
      <c r="O61" s="343">
        <v>50</v>
      </c>
      <c r="P61" s="98"/>
      <c r="Q61" s="344">
        <v>7.2</v>
      </c>
      <c r="R61" s="343">
        <v>24</v>
      </c>
      <c r="S61" s="98"/>
      <c r="T61" s="342">
        <v>0.32361111111111113</v>
      </c>
      <c r="U61" s="345">
        <v>0</v>
      </c>
      <c r="V61" s="90"/>
      <c r="W61" s="346">
        <f t="shared" ref="W61:W65" si="10">I61+L61+O61+R61+U61</f>
        <v>150</v>
      </c>
    </row>
    <row r="62" spans="1:23" x14ac:dyDescent="0.25">
      <c r="A62" s="32">
        <v>54</v>
      </c>
      <c r="B62" s="347" t="s">
        <v>260</v>
      </c>
      <c r="C62" s="115"/>
      <c r="D62" s="348">
        <v>2007</v>
      </c>
      <c r="E62" s="115"/>
      <c r="F62" s="349" t="s">
        <v>258</v>
      </c>
      <c r="G62" s="115"/>
      <c r="H62" s="350">
        <v>0.24236111111111111</v>
      </c>
      <c r="I62" s="348">
        <v>0</v>
      </c>
      <c r="J62" s="118"/>
      <c r="K62" s="351">
        <v>14.9</v>
      </c>
      <c r="L62" s="352">
        <v>100</v>
      </c>
      <c r="M62" s="118"/>
      <c r="N62" s="351">
        <v>189</v>
      </c>
      <c r="O62" s="352">
        <v>58</v>
      </c>
      <c r="P62" s="118"/>
      <c r="Q62" s="353">
        <v>7.4</v>
      </c>
      <c r="R62" s="348">
        <v>48</v>
      </c>
      <c r="S62" s="118"/>
      <c r="T62" s="354">
        <v>0.31180555555555556</v>
      </c>
      <c r="U62" s="352">
        <v>62</v>
      </c>
      <c r="V62" s="115"/>
      <c r="W62" s="355">
        <f>I62+L62+O62+R62+U62</f>
        <v>268</v>
      </c>
    </row>
    <row r="63" spans="1:23" x14ac:dyDescent="0.25">
      <c r="A63" s="32">
        <v>55</v>
      </c>
      <c r="B63" s="356" t="s">
        <v>261</v>
      </c>
      <c r="C63" s="115"/>
      <c r="D63" s="348">
        <v>2006</v>
      </c>
      <c r="E63" s="115"/>
      <c r="F63" s="349" t="s">
        <v>258</v>
      </c>
      <c r="G63" s="115"/>
      <c r="H63" s="350">
        <v>0.22222222222222221</v>
      </c>
      <c r="I63" s="348">
        <v>40</v>
      </c>
      <c r="J63" s="118"/>
      <c r="K63" s="348">
        <v>14.5</v>
      </c>
      <c r="L63" s="348">
        <v>100</v>
      </c>
      <c r="M63" s="118"/>
      <c r="N63" s="348">
        <v>198</v>
      </c>
      <c r="O63" s="348">
        <v>76</v>
      </c>
      <c r="P63" s="118"/>
      <c r="Q63" s="353">
        <v>6.8</v>
      </c>
      <c r="R63" s="348">
        <v>36</v>
      </c>
      <c r="S63" s="118"/>
      <c r="T63" s="350">
        <v>0.27430555555555552</v>
      </c>
      <c r="U63" s="348">
        <v>100</v>
      </c>
      <c r="V63" s="115"/>
      <c r="W63" s="355">
        <f t="shared" si="10"/>
        <v>352</v>
      </c>
    </row>
    <row r="64" spans="1:23" x14ac:dyDescent="0.25">
      <c r="A64" s="32">
        <v>56</v>
      </c>
      <c r="B64" s="356" t="s">
        <v>262</v>
      </c>
      <c r="C64" s="115"/>
      <c r="D64" s="348">
        <v>2007</v>
      </c>
      <c r="E64" s="115"/>
      <c r="F64" s="349" t="s">
        <v>258</v>
      </c>
      <c r="G64" s="115"/>
      <c r="H64" s="350">
        <v>0.20833333333333334</v>
      </c>
      <c r="I64" s="348">
        <v>84</v>
      </c>
      <c r="J64" s="118"/>
      <c r="K64" s="348">
        <v>15.5</v>
      </c>
      <c r="L64" s="348">
        <v>100</v>
      </c>
      <c r="M64" s="118"/>
      <c r="N64" s="348">
        <v>172</v>
      </c>
      <c r="O64" s="348">
        <v>24</v>
      </c>
      <c r="P64" s="118"/>
      <c r="Q64" s="353">
        <v>8.4</v>
      </c>
      <c r="R64" s="348">
        <v>68</v>
      </c>
      <c r="S64" s="118"/>
      <c r="T64" s="350">
        <v>0.32847222222222222</v>
      </c>
      <c r="U64" s="348">
        <v>14</v>
      </c>
      <c r="V64" s="115"/>
      <c r="W64" s="355">
        <f t="shared" si="10"/>
        <v>290</v>
      </c>
    </row>
    <row r="65" spans="1:23" x14ac:dyDescent="0.25">
      <c r="A65" s="32">
        <v>57</v>
      </c>
      <c r="B65" s="357" t="s">
        <v>263</v>
      </c>
      <c r="C65" s="90"/>
      <c r="D65" s="340">
        <v>2007</v>
      </c>
      <c r="E65" s="90"/>
      <c r="F65" s="358" t="s">
        <v>258</v>
      </c>
      <c r="G65" s="90"/>
      <c r="H65" s="48">
        <v>0.2076388888888889</v>
      </c>
      <c r="I65" s="54">
        <v>72</v>
      </c>
      <c r="J65" s="55"/>
      <c r="K65" s="54">
        <v>15.7</v>
      </c>
      <c r="L65" s="54">
        <v>56</v>
      </c>
      <c r="M65" s="55"/>
      <c r="N65" s="54">
        <v>208</v>
      </c>
      <c r="O65" s="54">
        <v>76</v>
      </c>
      <c r="P65" s="55"/>
      <c r="Q65" s="344">
        <v>6.5</v>
      </c>
      <c r="R65" s="35">
        <v>10</v>
      </c>
      <c r="S65" s="55"/>
      <c r="T65" s="48">
        <v>0.30208333333333331</v>
      </c>
      <c r="U65" s="359">
        <v>40</v>
      </c>
      <c r="V65" s="90"/>
      <c r="W65" s="346">
        <f t="shared" si="10"/>
        <v>254</v>
      </c>
    </row>
    <row r="66" spans="1:23" x14ac:dyDescent="0.25">
      <c r="A66" s="32">
        <v>58</v>
      </c>
      <c r="B66" s="347" t="s">
        <v>264</v>
      </c>
      <c r="C66" s="115"/>
      <c r="D66" s="348">
        <v>2007</v>
      </c>
      <c r="E66" s="115"/>
      <c r="F66" s="360" t="s">
        <v>258</v>
      </c>
      <c r="G66" s="115"/>
      <c r="H66" s="162">
        <v>0.25069444444444444</v>
      </c>
      <c r="I66" s="155">
        <v>0</v>
      </c>
      <c r="J66" s="163"/>
      <c r="K66" s="155">
        <v>15.9</v>
      </c>
      <c r="L66" s="155">
        <v>92</v>
      </c>
      <c r="M66" s="163"/>
      <c r="N66" s="155">
        <v>176</v>
      </c>
      <c r="O66" s="155">
        <v>32</v>
      </c>
      <c r="P66" s="163"/>
      <c r="Q66" s="353">
        <v>7.7</v>
      </c>
      <c r="R66" s="164">
        <v>54</v>
      </c>
      <c r="S66" s="163"/>
      <c r="T66" s="162">
        <v>0.32430555555555557</v>
      </c>
      <c r="U66" s="211">
        <v>26</v>
      </c>
      <c r="V66" s="115"/>
      <c r="W66" s="355">
        <f>I66+L66+O66+R66+U66</f>
        <v>204</v>
      </c>
    </row>
    <row r="67" spans="1:23" x14ac:dyDescent="0.25">
      <c r="A67" s="32">
        <v>59</v>
      </c>
      <c r="B67" s="339" t="s">
        <v>265</v>
      </c>
      <c r="C67" s="90"/>
      <c r="D67" s="340">
        <v>2006</v>
      </c>
      <c r="E67" s="90"/>
      <c r="F67" s="341" t="s">
        <v>258</v>
      </c>
      <c r="G67" s="90"/>
      <c r="H67" s="361">
        <v>0.23055555555555554</v>
      </c>
      <c r="I67" s="340">
        <v>2</v>
      </c>
      <c r="J67" s="92"/>
      <c r="K67" s="340">
        <v>15.3</v>
      </c>
      <c r="L67" s="340">
        <v>64</v>
      </c>
      <c r="M67" s="92"/>
      <c r="N67" s="340">
        <v>204</v>
      </c>
      <c r="O67" s="340">
        <v>68</v>
      </c>
      <c r="P67" s="92"/>
      <c r="Q67" s="362">
        <v>10.3</v>
      </c>
      <c r="R67" s="340">
        <v>86</v>
      </c>
      <c r="S67" s="92"/>
      <c r="T67" s="361">
        <v>0.3125</v>
      </c>
      <c r="U67" s="340">
        <v>10</v>
      </c>
      <c r="V67" s="90"/>
      <c r="W67" s="346">
        <f>I67+L67+O67+R67+U67</f>
        <v>230</v>
      </c>
    </row>
    <row r="71" spans="1:23" x14ac:dyDescent="0.25">
      <c r="F71" s="539"/>
    </row>
    <row r="72" spans="1:23" x14ac:dyDescent="0.25">
      <c r="B72" s="56"/>
      <c r="C72" s="56"/>
      <c r="D72" s="56"/>
    </row>
  </sheetData>
  <mergeCells count="10">
    <mergeCell ref="A2:N2"/>
    <mergeCell ref="B5:B6"/>
    <mergeCell ref="F5:F6"/>
    <mergeCell ref="D5:D6"/>
    <mergeCell ref="W5:W6"/>
    <mergeCell ref="T5:U5"/>
    <mergeCell ref="Q5:R5"/>
    <mergeCell ref="K5:L5"/>
    <mergeCell ref="H5:I5"/>
    <mergeCell ref="N5:O5"/>
  </mergeCells>
  <hyperlinks>
    <hyperlink ref="B8" r:id="rId1" display="http://czechtriseries.cz/racer/details/58355?returnUrl=%2Fteam%2Fdetails%2F5378%3FreturnUrl%3D%252Fresults%252Fcategory%252F115%253FraceId%253D7103%2526gender%253DM%2526trackId%253D12861%2526returnUrl%253D%25252Fresults%25252Frace%25252F7103"/>
  </hyperlinks>
  <pageMargins left="0.7" right="0.7" top="0.78740157499999996" bottom="0.78740157499999996" header="0.3" footer="0.3"/>
  <pageSetup paperSize="9" scale="86" orientation="landscape" horizontalDpi="300" verticalDpi="300" r:id="rId2"/>
  <rowBreaks count="1" manualBreakCount="1">
    <brk id="37" max="22" man="1"/>
  </rowBreaks>
  <ignoredErrors>
    <ignoredError sqref="Q47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chlapci, dívky 9 let</vt:lpstr>
      <vt:lpstr>chlapci, dívky 10 - 11 let</vt:lpstr>
      <vt:lpstr>chlapci, dívky 12 -13 let</vt:lpstr>
      <vt:lpstr>chlapci, dívky 14 - 15 let</vt:lpstr>
      <vt:lpstr>'chlapci, dívky 10 - 11 let'!Oblast_tisku</vt:lpstr>
      <vt:lpstr>'chlapci, dívky 12 -13 let'!Oblast_tisku</vt:lpstr>
      <vt:lpstr>'chlapci, dívky 14 - 15 let'!Oblast_tisku</vt:lpstr>
      <vt:lpstr>'chlapci, dívky 9 let'!Oblast_tisku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cp:lastPrinted>2021-09-24T18:30:49Z</cp:lastPrinted>
  <dcterms:created xsi:type="dcterms:W3CDTF">2020-01-19T16:32:08Z</dcterms:created>
  <dcterms:modified xsi:type="dcterms:W3CDTF">2021-09-30T15:47:24Z</dcterms:modified>
</cp:coreProperties>
</file>