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1955" windowHeight="4455"/>
  </bookViews>
  <sheets>
    <sheet name="Cena nabídky 4 roky" sheetId="3" r:id="rId1"/>
  </sheets>
  <calcPr calcId="145621"/>
</workbook>
</file>

<file path=xl/calcChain.xml><?xml version="1.0" encoding="utf-8"?>
<calcChain xmlns="http://schemas.openxmlformats.org/spreadsheetml/2006/main">
  <c r="I11" i="3" l="1"/>
  <c r="H11" i="3"/>
  <c r="J11" i="3" s="1"/>
  <c r="I10" i="3"/>
  <c r="H10" i="3"/>
  <c r="J10" i="3" s="1"/>
  <c r="I9" i="3"/>
  <c r="H9" i="3"/>
  <c r="J9" i="3" s="1"/>
  <c r="I8" i="3"/>
  <c r="H8" i="3"/>
  <c r="J8" i="3" s="1"/>
  <c r="I7" i="3"/>
  <c r="H7" i="3"/>
  <c r="J7" i="3" s="1"/>
  <c r="I6" i="3"/>
  <c r="H6" i="3"/>
  <c r="J6" i="3" s="1"/>
  <c r="I5" i="3"/>
  <c r="H5" i="3"/>
  <c r="J5" i="3" s="1"/>
  <c r="I4" i="3"/>
  <c r="H4" i="3"/>
  <c r="J4" i="3" s="1"/>
  <c r="J12" i="3" s="1"/>
  <c r="I12" i="3" l="1"/>
</calcChain>
</file>

<file path=xl/sharedStrings.xml><?xml version="1.0" encoding="utf-8"?>
<sst xmlns="http://schemas.openxmlformats.org/spreadsheetml/2006/main" count="57" uniqueCount="45">
  <si>
    <t>č. kapitoly Technické specifikace</t>
  </si>
  <si>
    <t>Položka</t>
  </si>
  <si>
    <t>Počet jednotek</t>
  </si>
  <si>
    <t>Cena 
za jednotku
bez DPH</t>
  </si>
  <si>
    <t xml:space="preserve">Cena 
za jednotku
s DPH </t>
  </si>
  <si>
    <t xml:space="preserve">Cena 
za položku 
bez DPH  </t>
  </si>
  <si>
    <t xml:space="preserve">Cena 
za položku 
s DPH  </t>
  </si>
  <si>
    <t>1.5</t>
  </si>
  <si>
    <t>1.6</t>
  </si>
  <si>
    <t>1.7</t>
  </si>
  <si>
    <t>2.1</t>
  </si>
  <si>
    <t>2.2</t>
  </si>
  <si>
    <t>2.3</t>
  </si>
  <si>
    <t>2.4</t>
  </si>
  <si>
    <t>2.5</t>
  </si>
  <si>
    <t>Celkem</t>
  </si>
  <si>
    <t>Cenová nabídka Informačního systému ČTA</t>
  </si>
  <si>
    <t>Řídící systém SW
- licence</t>
  </si>
  <si>
    <t>Řídící systém SW
- implementace, vč. assistence při uvádění do provozu</t>
  </si>
  <si>
    <t>Licence  k užívání Aplikačního programového vybaveni (dále APV) IS ČTA dle samostatné  specifikace (licenční smlouvy), obsahuje:
Licenci pro ČTA k provozování  IS ČTA
pro (neomezený) počet  (součastně )přistupujících klientů.
Licence je poskytnutá jednorázově, cena za licenci je konečná</t>
  </si>
  <si>
    <r>
      <t xml:space="preserve">Specifikace </t>
    </r>
    <r>
      <rPr>
        <b/>
        <vertAlign val="superscript"/>
        <sz val="9"/>
        <color rgb="FFFFFFFF"/>
        <rFont val="Univers Com 45 Light"/>
        <family val="2"/>
        <charset val="238"/>
      </rPr>
      <t xml:space="preserve"> 1)</t>
    </r>
    <r>
      <rPr>
        <b/>
        <sz val="9"/>
        <color rgb="FFFFFFFF"/>
        <rFont val="Univers Com 45 Light"/>
        <family val="2"/>
        <charset val="238"/>
      </rPr>
      <t xml:space="preserve">
(Výrobce, Název, Model, P/N, …)</t>
    </r>
  </si>
  <si>
    <t>Předmětem plnění  je poskytnutí odborných služeb implementace APV na prostředí odběratele (ČTA), zajištění testovacího provozu, odladění na testovacím prostředí a uvedení do produkčního nasazení v ostrém prostředí,
Součásti služeb je poskytnutí zvýšeného dohledu při uvedení do produkčního nasazení</t>
  </si>
  <si>
    <t xml:space="preserve">Migrace dat </t>
  </si>
  <si>
    <t>Nedílnou součásti implementace APV je zajištění migrace dat ze stávajicího IS ČTA tak, aby data byla přístupná, čitelná, správná po formálni i věcné stránce a tvořila integrální součást IS ČTA,</t>
  </si>
  <si>
    <t>Služba zajištění výpočetního výkonu pro provoz  IS ČTA</t>
  </si>
  <si>
    <t xml:space="preserve">Zajištění výpočetního  výkonu (tímto je míněma kapacita provozního a testovacího serveru z pohledu výpočetního výkonu, datového uložiště  pro provoz, zálohování a archovaci dat)  a poskytnutí konektivity na internet v režimu 7/24  na základě  SLA smlouvy. </t>
  </si>
  <si>
    <t>Služba profylaxe a provozní kontrola IS ČTA</t>
  </si>
  <si>
    <t>Zajištění rutinní provozní údržby IS ČTA  v režimu 5/8 
spočívající především v kontrole zaplnění logických disků, kontrole OS, aktualizace OS, kontrole logů,  kontrole běžících úloh APV, kontrole  DB proti "přetečení" kontrole APV a ostatních modulů,  zajištění a kontrola zálohování IS</t>
  </si>
  <si>
    <t>Služba lokalizace a řešení Incidentu IS ČTA</t>
  </si>
  <si>
    <t>Služba Aktualizace IS CTA</t>
  </si>
  <si>
    <t>Služba spočívá v upgrade IS na platnou verzi operačního systému, DB a obecého SW a  aplikace nových verzí SW modulů IS ČTA</t>
  </si>
  <si>
    <t xml:space="preserve">Služba rozvoje systému </t>
  </si>
  <si>
    <t xml:space="preserve">Předmětem plnění podle této smlouvy je dále povinnost poskytovatele zajišťovat plánovaný rozvoj informačního systému IS ČTA dle potřeb objednatele </t>
  </si>
  <si>
    <t>Jednotka</t>
  </si>
  <si>
    <t>MH/ 4 rok</t>
  </si>
  <si>
    <t>roky</t>
  </si>
  <si>
    <t>Pozn k cene za jednotku</t>
  </si>
  <si>
    <t xml:space="preserve">Uveďte cenu licencí IS ČTA  </t>
  </si>
  <si>
    <t xml:space="preserve">Uveďte cenu implementace IS ČTA  </t>
  </si>
  <si>
    <t xml:space="preserve">Uveďte cenu migrace dat  ze stávajicího  IS ČTA  </t>
  </si>
  <si>
    <t xml:space="preserve">Uveďte cenu zajištění služeb pro jeden rok. Celková cena je vypočtena pro období 4 let </t>
  </si>
  <si>
    <t xml:space="preserve">Uveďte jednotkovou  cenu člověkohodiny 
Celková cena je vypočtena  pro celkový počet MH pro období 4 let </t>
  </si>
  <si>
    <t xml:space="preserve">Služba spočívá v zajištění identifikace incidentu z hlediska aplikace, interní databáze, operačního systému nebo vlivu HW, komunikačních komponent, posouzení závažnosti z hlediska provozu  IS ČTA a stanovení posloupností činností vedoucí k vyřešení v režimu 5/8.
Vlastní řešení incidentu spočívá v provedení programových úprav nebo technických činností nezbytných pro odstranění incidentu IS ČTA. </t>
  </si>
  <si>
    <t>[•]</t>
  </si>
  <si>
    <r>
      <t>[</t>
    </r>
    <r>
      <rPr>
        <i/>
        <sz val="11"/>
        <color theme="1"/>
        <rFont val="Calibri"/>
        <family val="2"/>
        <charset val="238"/>
        <scheme val="minor"/>
      </rPr>
      <t>•</t>
    </r>
    <r>
      <rPr>
        <b/>
        <sz val="11"/>
        <color theme="1"/>
        <rFont val="Calibri"/>
        <family val="2"/>
        <charset val="238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</si>
</sst>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Univers Com 45 Light"/>
      <family val="2"/>
      <charset val="238"/>
    </font>
    <font>
      <sz val="11"/>
      <color theme="1"/>
      <name val="Univers Com 45 Light"/>
      <family val="2"/>
      <charset val="238"/>
    </font>
    <font>
      <b/>
      <sz val="10"/>
      <color rgb="FFFFFFFF"/>
      <name val="Univers Com 45 Light"/>
      <family val="2"/>
      <charset val="238"/>
    </font>
    <font>
      <sz val="11"/>
      <color rgb="FF000000"/>
      <name val="Univers Com 45 Light"/>
      <family val="2"/>
      <charset val="238"/>
    </font>
    <font>
      <b/>
      <i/>
      <sz val="11"/>
      <color rgb="FF000000"/>
      <name val="Univers Com 45 Light"/>
      <family val="2"/>
      <charset val="238"/>
    </font>
    <font>
      <b/>
      <i/>
      <u/>
      <sz val="10"/>
      <color theme="1"/>
      <name val="Univers Com 45 Light"/>
      <family val="2"/>
      <charset val="238"/>
    </font>
    <font>
      <sz val="10"/>
      <color theme="1"/>
      <name val="Univers Com 45 Light"/>
      <family val="2"/>
      <charset val="238"/>
    </font>
    <font>
      <sz val="10"/>
      <color rgb="FF000000"/>
      <name val="Univers Com 45 Light"/>
      <family val="2"/>
      <charset val="238"/>
    </font>
    <font>
      <sz val="9"/>
      <color theme="1"/>
      <name val="Univers Com 45 Light"/>
      <family val="2"/>
      <charset val="238"/>
    </font>
    <font>
      <b/>
      <sz val="9"/>
      <color rgb="FFFFFFFF"/>
      <name val="Univers Com 45 Light"/>
      <family val="2"/>
      <charset val="238"/>
    </font>
    <font>
      <b/>
      <vertAlign val="superscript"/>
      <sz val="9"/>
      <color rgb="FFFFFFFF"/>
      <name val="Univers Com 45 Light"/>
      <family val="2"/>
      <charset val="238"/>
    </font>
    <font>
      <sz val="9"/>
      <color rgb="FF000000"/>
      <name val="Univers Com 45 Light"/>
      <family val="2"/>
      <charset val="238"/>
    </font>
    <font>
      <b/>
      <i/>
      <sz val="9"/>
      <color rgb="FF000000"/>
      <name val="Univers Com 45 Light"/>
      <family val="2"/>
      <charset val="238"/>
    </font>
    <font>
      <sz val="8"/>
      <color theme="1"/>
      <name val="Univers Com 45 Light"/>
      <family val="2"/>
      <charset val="238"/>
    </font>
    <font>
      <sz val="8"/>
      <color rgb="FF000000"/>
      <name val="Univers Com 45 Light"/>
      <family val="2"/>
      <charset val="238"/>
    </font>
    <font>
      <b/>
      <i/>
      <sz val="8"/>
      <color rgb="FF000000"/>
      <name val="Univers Com 45 Light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2" fontId="4" fillId="2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44" fontId="5" fillId="0" borderId="4" xfId="1" applyFont="1" applyFill="1" applyBorder="1" applyAlignment="1">
      <alignment horizontal="right" vertical="center" wrapText="1"/>
    </xf>
    <xf numFmtId="44" fontId="5" fillId="0" borderId="3" xfId="1" applyFont="1" applyBorder="1" applyAlignment="1">
      <alignment horizontal="right" vertical="center" wrapText="1"/>
    </xf>
    <xf numFmtId="2" fontId="6" fillId="4" borderId="5" xfId="0" applyNumberFormat="1" applyFont="1" applyFill="1" applyBorder="1" applyAlignment="1">
      <alignment horizontal="left" vertical="center" wrapText="1"/>
    </xf>
    <xf numFmtId="2" fontId="6" fillId="4" borderId="5" xfId="0" applyNumberFormat="1" applyFont="1" applyFill="1" applyBorder="1" applyAlignment="1">
      <alignment horizontal="center" vertical="center"/>
    </xf>
    <xf numFmtId="44" fontId="6" fillId="4" borderId="6" xfId="1" applyFont="1" applyFill="1" applyBorder="1" applyAlignment="1">
      <alignment horizontal="right" vertical="center"/>
    </xf>
    <xf numFmtId="44" fontId="6" fillId="4" borderId="7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vertical="top" wrapText="1"/>
    </xf>
    <xf numFmtId="2" fontId="14" fillId="4" borderId="5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left" vertical="top"/>
    </xf>
    <xf numFmtId="164" fontId="16" fillId="0" borderId="4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top"/>
    </xf>
    <xf numFmtId="2" fontId="1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tabSelected="1" view="pageLayout" topLeftCell="A4" zoomScaleNormal="80" workbookViewId="0">
      <selection activeCell="E8" sqref="E8"/>
    </sheetView>
  </sheetViews>
  <sheetFormatPr defaultColWidth="9.140625" defaultRowHeight="14.25"/>
  <cols>
    <col min="1" max="1" width="11.85546875" style="2" bestFit="1" customWidth="1"/>
    <col min="2" max="2" width="26.42578125" style="2" customWidth="1"/>
    <col min="3" max="3" width="52.42578125" style="16" customWidth="1"/>
    <col min="4" max="5" width="9.140625" style="2" customWidth="1"/>
    <col min="6" max="6" width="11.42578125" style="25" customWidth="1"/>
    <col min="7" max="7" width="14.42578125" style="21" customWidth="1"/>
    <col min="8" max="8" width="14.85546875" style="2" customWidth="1"/>
    <col min="9" max="9" width="15.42578125" style="2" customWidth="1"/>
    <col min="10" max="10" width="15.5703125" style="2" customWidth="1"/>
    <col min="11" max="11" width="15.42578125" style="2" customWidth="1"/>
    <col min="12" max="12" width="14.5703125" style="2" customWidth="1"/>
    <col min="13" max="16384" width="9.140625" style="2"/>
  </cols>
  <sheetData>
    <row r="1" spans="1:10" ht="26.25">
      <c r="A1" s="1" t="s">
        <v>16</v>
      </c>
    </row>
    <row r="3" spans="1:10" ht="51">
      <c r="A3" s="3" t="s">
        <v>0</v>
      </c>
      <c r="B3" s="3" t="s">
        <v>1</v>
      </c>
      <c r="C3" s="3" t="s">
        <v>20</v>
      </c>
      <c r="D3" s="3" t="s">
        <v>2</v>
      </c>
      <c r="E3" s="3" t="s">
        <v>33</v>
      </c>
      <c r="F3" s="3" t="s">
        <v>3</v>
      </c>
      <c r="G3" s="3" t="s">
        <v>36</v>
      </c>
      <c r="H3" s="3" t="s">
        <v>4</v>
      </c>
      <c r="I3" s="3" t="s">
        <v>5</v>
      </c>
      <c r="J3" s="3" t="s">
        <v>6</v>
      </c>
    </row>
    <row r="4" spans="1:10" ht="72">
      <c r="A4" s="4" t="s">
        <v>7</v>
      </c>
      <c r="B4" s="5" t="s">
        <v>17</v>
      </c>
      <c r="C4" s="17" t="s">
        <v>19</v>
      </c>
      <c r="D4" s="6">
        <v>1</v>
      </c>
      <c r="E4" s="6"/>
      <c r="F4" s="26" t="s">
        <v>43</v>
      </c>
      <c r="G4" s="22" t="s">
        <v>37</v>
      </c>
      <c r="H4" s="7" t="e">
        <f t="shared" ref="H4:H11" si="0">F4 *1.21</f>
        <v>#VALUE!</v>
      </c>
      <c r="I4" s="7" t="e">
        <f t="shared" ref="I4:I11" si="1">F4*D4</f>
        <v>#VALUE!</v>
      </c>
      <c r="J4" s="8" t="e">
        <f t="shared" ref="J4:J11" si="2">H4*D4</f>
        <v>#VALUE!</v>
      </c>
    </row>
    <row r="5" spans="1:10" ht="72">
      <c r="A5" s="4" t="s">
        <v>8</v>
      </c>
      <c r="B5" s="5" t="s">
        <v>18</v>
      </c>
      <c r="C5" s="24" t="s">
        <v>21</v>
      </c>
      <c r="D5" s="6">
        <v>1</v>
      </c>
      <c r="E5" s="6"/>
      <c r="F5" s="26" t="s">
        <v>43</v>
      </c>
      <c r="G5" s="22" t="s">
        <v>38</v>
      </c>
      <c r="H5" s="7" t="e">
        <f t="shared" si="0"/>
        <v>#VALUE!</v>
      </c>
      <c r="I5" s="7" t="e">
        <f t="shared" si="1"/>
        <v>#VALUE!</v>
      </c>
      <c r="J5" s="8" t="e">
        <f t="shared" si="2"/>
        <v>#VALUE!</v>
      </c>
    </row>
    <row r="6" spans="1:10" ht="48">
      <c r="A6" s="4" t="s">
        <v>9</v>
      </c>
      <c r="B6" s="5" t="s">
        <v>22</v>
      </c>
      <c r="C6" s="24" t="s">
        <v>23</v>
      </c>
      <c r="D6" s="6">
        <v>1</v>
      </c>
      <c r="E6" s="6"/>
      <c r="F6" s="26" t="s">
        <v>43</v>
      </c>
      <c r="G6" s="22" t="s">
        <v>39</v>
      </c>
      <c r="H6" s="7" t="e">
        <f t="shared" si="0"/>
        <v>#VALUE!</v>
      </c>
      <c r="I6" s="7" t="e">
        <f t="shared" si="1"/>
        <v>#VALUE!</v>
      </c>
      <c r="J6" s="8" t="e">
        <f t="shared" si="2"/>
        <v>#VALUE!</v>
      </c>
    </row>
    <row r="7" spans="1:10" ht="60">
      <c r="A7" s="4" t="s">
        <v>10</v>
      </c>
      <c r="B7" s="5" t="s">
        <v>24</v>
      </c>
      <c r="C7" s="24" t="s">
        <v>25</v>
      </c>
      <c r="D7" s="6">
        <v>4</v>
      </c>
      <c r="E7" s="6" t="s">
        <v>35</v>
      </c>
      <c r="F7" s="26" t="s">
        <v>43</v>
      </c>
      <c r="G7" s="22" t="s">
        <v>40</v>
      </c>
      <c r="H7" s="7" t="e">
        <f t="shared" si="0"/>
        <v>#VALUE!</v>
      </c>
      <c r="I7" s="7" t="e">
        <f t="shared" si="1"/>
        <v>#VALUE!</v>
      </c>
      <c r="J7" s="8" t="e">
        <f t="shared" si="2"/>
        <v>#VALUE!</v>
      </c>
    </row>
    <row r="8" spans="1:10" ht="78.75">
      <c r="A8" s="4" t="s">
        <v>11</v>
      </c>
      <c r="B8" s="5" t="s">
        <v>26</v>
      </c>
      <c r="C8" s="24" t="s">
        <v>27</v>
      </c>
      <c r="D8" s="20">
        <v>128</v>
      </c>
      <c r="E8" s="20" t="s">
        <v>34</v>
      </c>
      <c r="F8" s="26" t="s">
        <v>44</v>
      </c>
      <c r="G8" s="22" t="s">
        <v>41</v>
      </c>
      <c r="H8" s="7" t="e">
        <f t="shared" si="0"/>
        <v>#VALUE!</v>
      </c>
      <c r="I8" s="7" t="e">
        <f t="shared" si="1"/>
        <v>#VALUE!</v>
      </c>
      <c r="J8" s="8" t="e">
        <f t="shared" si="2"/>
        <v>#VALUE!</v>
      </c>
    </row>
    <row r="9" spans="1:10" ht="96">
      <c r="A9" s="4" t="s">
        <v>12</v>
      </c>
      <c r="B9" s="5" t="s">
        <v>28</v>
      </c>
      <c r="C9" s="24" t="s">
        <v>42</v>
      </c>
      <c r="D9" s="20">
        <v>128</v>
      </c>
      <c r="E9" s="20" t="s">
        <v>34</v>
      </c>
      <c r="F9" s="26" t="s">
        <v>43</v>
      </c>
      <c r="G9" s="22" t="s">
        <v>41</v>
      </c>
      <c r="H9" s="7" t="e">
        <f t="shared" si="0"/>
        <v>#VALUE!</v>
      </c>
      <c r="I9" s="7" t="e">
        <f t="shared" si="1"/>
        <v>#VALUE!</v>
      </c>
      <c r="J9" s="8" t="e">
        <f t="shared" si="2"/>
        <v>#VALUE!</v>
      </c>
    </row>
    <row r="10" spans="1:10" ht="78.75">
      <c r="A10" s="4" t="s">
        <v>13</v>
      </c>
      <c r="B10" s="5" t="s">
        <v>29</v>
      </c>
      <c r="C10" s="24" t="s">
        <v>30</v>
      </c>
      <c r="D10" s="20">
        <v>40</v>
      </c>
      <c r="E10" s="20" t="s">
        <v>34</v>
      </c>
      <c r="F10" s="26" t="s">
        <v>43</v>
      </c>
      <c r="G10" s="22" t="s">
        <v>41</v>
      </c>
      <c r="H10" s="7" t="e">
        <f t="shared" si="0"/>
        <v>#VALUE!</v>
      </c>
      <c r="I10" s="7" t="e">
        <f t="shared" si="1"/>
        <v>#VALUE!</v>
      </c>
      <c r="J10" s="8" t="e">
        <f t="shared" si="2"/>
        <v>#VALUE!</v>
      </c>
    </row>
    <row r="11" spans="1:10" ht="78.75">
      <c r="A11" s="4" t="s">
        <v>14</v>
      </c>
      <c r="B11" s="5" t="s">
        <v>31</v>
      </c>
      <c r="C11" s="24" t="s">
        <v>32</v>
      </c>
      <c r="D11" s="20">
        <v>200</v>
      </c>
      <c r="E11" s="20" t="s">
        <v>34</v>
      </c>
      <c r="F11" s="26" t="s">
        <v>43</v>
      </c>
      <c r="G11" s="22" t="s">
        <v>41</v>
      </c>
      <c r="H11" s="7" t="e">
        <f t="shared" si="0"/>
        <v>#VALUE!</v>
      </c>
      <c r="I11" s="7" t="e">
        <f t="shared" si="1"/>
        <v>#VALUE!</v>
      </c>
      <c r="J11" s="8" t="e">
        <f t="shared" si="2"/>
        <v>#VALUE!</v>
      </c>
    </row>
    <row r="12" spans="1:10" ht="15" thickBot="1">
      <c r="A12" s="9"/>
      <c r="B12" s="9"/>
      <c r="C12" s="18"/>
      <c r="D12" s="10"/>
      <c r="E12" s="10"/>
      <c r="F12" s="27"/>
      <c r="G12" s="23"/>
      <c r="H12" s="9" t="s">
        <v>15</v>
      </c>
      <c r="I12" s="11" t="e">
        <f>SUM(I4:I11)</f>
        <v>#VALUE!</v>
      </c>
      <c r="J12" s="12" t="e">
        <f>SUM(J4:J11)</f>
        <v>#VALUE!</v>
      </c>
    </row>
    <row r="13" spans="1:10">
      <c r="A13" s="13"/>
      <c r="B13" s="13"/>
      <c r="C13" s="19"/>
      <c r="D13" s="13"/>
      <c r="E13" s="13"/>
      <c r="F13" s="28"/>
      <c r="H13" s="13"/>
      <c r="I13" s="13"/>
      <c r="J13" s="13"/>
    </row>
    <row r="14" spans="1:10">
      <c r="A14" s="13"/>
      <c r="B14" s="13"/>
      <c r="C14" s="19"/>
      <c r="D14" s="13"/>
      <c r="E14" s="13"/>
      <c r="F14" s="28"/>
      <c r="H14" s="13"/>
      <c r="I14" s="13"/>
      <c r="J14" s="13"/>
    </row>
    <row r="15" spans="1:10">
      <c r="A15" s="14"/>
    </row>
    <row r="16" spans="1:10">
      <c r="A16" s="15"/>
      <c r="B16" s="15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&amp;L&amp;"-,Tučné"Příloha C &amp;"-,Obyčejné"Zadávací dokumentace "Cenová nabídka Informačního systému ČTA</oddHead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Cena nabídky 4 roky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2021-09-20T13:33:34Z</dcterms:modified>
</cp:coreProperties>
</file>